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F59C77A7-BD87-48CC-8201-4FF32B92D5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FTY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ZNFTY!$C$6:$C$58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ZNFTY!$D$58</definedName>
    <definedName name="XDO_?FINAL_ISIN?53?">#REF!</definedName>
    <definedName name="XDO_?FINAL_ISIN?54?" localSheetId="0">ZNFTY!$D$58:$D$82</definedName>
    <definedName name="XDO_?FINAL_ISIN?54?">#REF!</definedName>
    <definedName name="XDO_?FINAL_ISIN?55?" localSheetId="0">ZNFTY!$D$58:$D$95</definedName>
    <definedName name="XDO_?FINAL_ISIN?55?">#REF!</definedName>
    <definedName name="XDO_?FINAL_ISIN?56?" localSheetId="0">ZNFTY!$D$58:$D$99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ZNFTY!$G$58</definedName>
    <definedName name="XDO_?FINAL_MV?53?">#REF!</definedName>
    <definedName name="XDO_?FINAL_MV?54?" localSheetId="0">ZNFTY!$G$58:$G$82</definedName>
    <definedName name="XDO_?FINAL_MV?54?">#REF!</definedName>
    <definedName name="XDO_?FINAL_MV?55?" localSheetId="0">ZNFTY!$G$58:$G$95</definedName>
    <definedName name="XDO_?FINAL_MV?55?">#REF!</definedName>
    <definedName name="XDO_?FINAL_MV?56?" localSheetId="0">ZNFTY!$G$58:$G$99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ZNFTY!$C$58</definedName>
    <definedName name="XDO_?FINAL_NAME?53?">#REF!</definedName>
    <definedName name="XDO_?FINAL_NAME?54?" localSheetId="0">ZNFTY!$C$58:$C$82</definedName>
    <definedName name="XDO_?FINAL_NAME?54?">#REF!</definedName>
    <definedName name="XDO_?FINAL_NAME?55?" localSheetId="0">ZNFTY!$C$58:$C$95</definedName>
    <definedName name="XDO_?FINAL_NAME?55?">#REF!</definedName>
    <definedName name="XDO_?FINAL_NAME?56?" localSheetId="0">ZNFTY!$C$58:$C$99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ZNFTY!$H$58</definedName>
    <definedName name="XDO_?FINAL_PER_NET?53?">#REF!</definedName>
    <definedName name="XDO_?FINAL_PER_NET?54?" localSheetId="0">ZNFTY!$H$58:$H$82</definedName>
    <definedName name="XDO_?FINAL_PER_NET?54?">#REF!</definedName>
    <definedName name="XDO_?FINAL_PER_NET?55?" localSheetId="0">ZNFTY!$H$58:$H$95</definedName>
    <definedName name="XDO_?FINAL_PER_NET?55?">#REF!</definedName>
    <definedName name="XDO_?FINAL_PER_NET?56?" localSheetId="0">ZNFTY!$H$58:$H$99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ZNFTY!$F$58</definedName>
    <definedName name="XDO_?FINAL_QUANTITE?53?">#REF!</definedName>
    <definedName name="XDO_?FINAL_QUANTITE?54?" localSheetId="0">ZNFTY!$F$58:$F$82</definedName>
    <definedName name="XDO_?FINAL_QUANTITE?54?">#REF!</definedName>
    <definedName name="XDO_?FINAL_QUANTITE?55?" localSheetId="0">ZNFTY!$F$58:$F$95</definedName>
    <definedName name="XDO_?FINAL_QUANTITE?55?">#REF!</definedName>
    <definedName name="XDO_?FINAL_QUANTITE?56?" localSheetId="0">ZNFTY!$F$58:$F$99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ZNFTY!$J$58</definedName>
    <definedName name="XDO_?IND_02?53?">#REF!</definedName>
    <definedName name="XDO_?IND_02?54?" localSheetId="0">ZNFTY!$J$58:$J$81</definedName>
    <definedName name="XDO_?IND_02?54?">#REF!</definedName>
    <definedName name="XDO_?IND_02?55?" localSheetId="0">ZNFTY!$J$58:$J$94</definedName>
    <definedName name="XDO_?IND_02?55?">#REF!</definedName>
    <definedName name="XDO_?IND_02?56?" localSheetId="0">ZNFTY!$J$58:$J$98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ZNFTY!$C$1:$C$58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ZNFTY!$B$58</definedName>
    <definedName name="XDO_?NOVAL?53?">#REF!</definedName>
    <definedName name="XDO_?NOVAL?54?" localSheetId="0">ZNFTY!$B$58:$B$81</definedName>
    <definedName name="XDO_?NOVAL?54?">#REF!</definedName>
    <definedName name="XDO_?NOVAL?55?" localSheetId="0">ZNFTY!$B$58:$B$94</definedName>
    <definedName name="XDO_?NOVAL?55?">#REF!</definedName>
    <definedName name="XDO_?NOVAL?56?" localSheetId="0">ZNFTY!$B$58:$B$98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ZNFTY!$D$1:$D$58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ZNFTY!$E$58</definedName>
    <definedName name="XDO_?RATING?53?">#REF!</definedName>
    <definedName name="XDO_?RATING?54?" localSheetId="0">ZNFTY!$E$58:$E$82</definedName>
    <definedName name="XDO_?RATING?54?">#REF!</definedName>
    <definedName name="XDO_?RATING?55?" localSheetId="0">ZNFTY!$E$58:$E$95</definedName>
    <definedName name="XDO_?RATING?55?">#REF!</definedName>
    <definedName name="XDO_?RATING?56?" localSheetId="0">ZNFTY!$E$58:$E$99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ZNFTY!$A$6:$A$58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ZNFTY!$I$58</definedName>
    <definedName name="XDO_?YTM?53?">#REF!</definedName>
    <definedName name="XDO_?YTM?54?" localSheetId="0">ZNFTY!$I$58:$I$82</definedName>
    <definedName name="XDO_?YTM?54?">#REF!</definedName>
    <definedName name="XDO_?YTM?55?" localSheetId="0">ZNFTY!$I$58:$I$95</definedName>
    <definedName name="XDO_?YTM?55?">#REF!</definedName>
    <definedName name="XDO_?YTM?56?" localSheetId="0">ZNFTY!$I$58:$I$99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ZNFTY!$1:$74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ZNFTY!$6:$73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ZNFTY!$B$58:$IV$58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ZNFTY!$B$66:$IV$66</definedName>
    <definedName name="XDO_GROUP_?G_4?55?">#REF!</definedName>
    <definedName name="XDO_GROUP_?G_4?56?" localSheetId="0">ZNFTY!$B$71:$IV$71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xH3mp2OLrlLlMRYpnFN9/I0QniBbR5XYHdg7+ggQToM="/>
    </ext>
  </extLst>
</workbook>
</file>

<file path=xl/calcChain.xml><?xml version="1.0" encoding="utf-8"?>
<calcChain xmlns="http://schemas.openxmlformats.org/spreadsheetml/2006/main">
  <c r="H95" i="1" l="1"/>
  <c r="H96" i="1" s="1"/>
  <c r="G96" i="1"/>
  <c r="G58" i="1"/>
  <c r="G100" i="1" s="1"/>
  <c r="H58" i="1" l="1"/>
  <c r="H99" i="1" s="1"/>
  <c r="H100" i="1" s="1"/>
</calcChain>
</file>

<file path=xl/sharedStrings.xml><?xml version="1.0" encoding="utf-8"?>
<sst xmlns="http://schemas.openxmlformats.org/spreadsheetml/2006/main" count="250" uniqueCount="193">
  <si>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</si>
  <si>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</si>
  <si>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</si>
  <si>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</si>
  <si>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</si>
  <si>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</si>
  <si>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</si>
  <si>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</si>
  <si>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</si>
  <si>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</si>
  <si>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</si>
  <si>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</si>
  <si>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</si>
  <si>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</si>
  <si>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</si>
  <si>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</si>
  <si>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</si>
  <si>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</si>
  <si>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</si>
  <si>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</si>
  <si>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Larsen &amp; Toubro Limited</t>
  </si>
  <si>
    <t>INE018A01030</t>
  </si>
  <si>
    <t>Construction</t>
  </si>
  <si>
    <t>State Bank of India</t>
  </si>
  <si>
    <t>INE062A01020</t>
  </si>
  <si>
    <t>Infosys Limited</t>
  </si>
  <si>
    <t>INE009A01021</t>
  </si>
  <si>
    <t>IT - Software</t>
  </si>
  <si>
    <t>Axis Bank Limited</t>
  </si>
  <si>
    <t>INE238A01034</t>
  </si>
  <si>
    <t>Kotak Mahindra Bank Limited</t>
  </si>
  <si>
    <t>INE237A01036</t>
  </si>
  <si>
    <t>Mahindra &amp; Mahindra Limited</t>
  </si>
  <si>
    <t>INE101A01026</t>
  </si>
  <si>
    <t>Automobiles</t>
  </si>
  <si>
    <t>ITC Limited</t>
  </si>
  <si>
    <t>INE154A01025</t>
  </si>
  <si>
    <t>Diversified FMCG</t>
  </si>
  <si>
    <t>Tata Consultancy Services Limited</t>
  </si>
  <si>
    <t>INE467B01029</t>
  </si>
  <si>
    <t>Bajaj Finance Limited</t>
  </si>
  <si>
    <t>INE296A01032</t>
  </si>
  <si>
    <t>Finance</t>
  </si>
  <si>
    <t>Hindustan Unilever Limited</t>
  </si>
  <si>
    <t>INE030A01027</t>
  </si>
  <si>
    <t>Maruti Suzuki India Limited</t>
  </si>
  <si>
    <t>INE585B01010</t>
  </si>
  <si>
    <t>Sun Pharmaceutical Industries Limited</t>
  </si>
  <si>
    <t>INE044A01036</t>
  </si>
  <si>
    <t>Pharmaceuticals &amp; Biotechnology</t>
  </si>
  <si>
    <t>NTPC Limited</t>
  </si>
  <si>
    <t>INE733E01010</t>
  </si>
  <si>
    <t>Power</t>
  </si>
  <si>
    <t>Titan Company Limited</t>
  </si>
  <si>
    <t>INE280A01028</t>
  </si>
  <si>
    <t>Consumer Durables</t>
  </si>
  <si>
    <t>INE758T01015</t>
  </si>
  <si>
    <t>Retailing</t>
  </si>
  <si>
    <t>Tata Steel Limited</t>
  </si>
  <si>
    <t>INE081A01020</t>
  </si>
  <si>
    <t>Ferrous Metals</t>
  </si>
  <si>
    <t>INE263A01024</t>
  </si>
  <si>
    <t>Aerospace &amp; Defense</t>
  </si>
  <si>
    <t>INE721A01047</t>
  </si>
  <si>
    <t>UltraTech Cement Limited</t>
  </si>
  <si>
    <t>INE481G01011</t>
  </si>
  <si>
    <t>Cement &amp; Cement Products</t>
  </si>
  <si>
    <t>HCL Technologies Limited</t>
  </si>
  <si>
    <t>INE860A01027</t>
  </si>
  <si>
    <t>Power Grid Corporation of India Limited</t>
  </si>
  <si>
    <t>INE752E01010</t>
  </si>
  <si>
    <t>Hindalco Industries Limited</t>
  </si>
  <si>
    <t>INE038A01020</t>
  </si>
  <si>
    <t>Non - Ferrous Metals</t>
  </si>
  <si>
    <t>JSW Steel Limited</t>
  </si>
  <si>
    <t>INE019A01038</t>
  </si>
  <si>
    <t>INE918I01026</t>
  </si>
  <si>
    <t>INE742F01042</t>
  </si>
  <si>
    <t>Transport Infrastructure</t>
  </si>
  <si>
    <t>Bajaj Auto Limited</t>
  </si>
  <si>
    <t>INE917I01010</t>
  </si>
  <si>
    <t>INE066A01021</t>
  </si>
  <si>
    <t>INE646L01027</t>
  </si>
  <si>
    <t>Transport Services</t>
  </si>
  <si>
    <t>INE213A01029</t>
  </si>
  <si>
    <t>Oil</t>
  </si>
  <si>
    <t>Asian Paints Limited</t>
  </si>
  <si>
    <t>INE021A01026</t>
  </si>
  <si>
    <t>INE047A01021</t>
  </si>
  <si>
    <t>INE522F01014</t>
  </si>
  <si>
    <t>Consumable Fuels</t>
  </si>
  <si>
    <t>Nestle India Limited</t>
  </si>
  <si>
    <t>INE239A01024</t>
  </si>
  <si>
    <t>Food Products</t>
  </si>
  <si>
    <t>SBI Life Insurance Company Limited</t>
  </si>
  <si>
    <t>INE123W01016</t>
  </si>
  <si>
    <t>Insurance</t>
  </si>
  <si>
    <t>INE849A01020</t>
  </si>
  <si>
    <t>Tech Mahindra Limited</t>
  </si>
  <si>
    <t>INE669C01036</t>
  </si>
  <si>
    <t>Jio Financial Services Limited</t>
  </si>
  <si>
    <t>INE758E01017</t>
  </si>
  <si>
    <t>Max Healthcare Institute Limited</t>
  </si>
  <si>
    <t>INE027H01010</t>
  </si>
  <si>
    <t>Healthcare Services</t>
  </si>
  <si>
    <t>INE437A01024</t>
  </si>
  <si>
    <t>Tata Motors Passenger Vehicles Limited</t>
  </si>
  <si>
    <t>INE155A01022</t>
  </si>
  <si>
    <t>INE089A01031</t>
  </si>
  <si>
    <t>INE795G01014</t>
  </si>
  <si>
    <t>Cipla Limited</t>
  </si>
  <si>
    <t>INE059A01026</t>
  </si>
  <si>
    <t>INE192A01025</t>
  </si>
  <si>
    <t>Agricultural Food &amp; other Products</t>
  </si>
  <si>
    <t>INE075A01022</t>
  </si>
  <si>
    <t>Adani Enterprises Limited</t>
  </si>
  <si>
    <t>INE423A01024</t>
  </si>
  <si>
    <t>Metals &amp; Minerals Trading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</si>
  <si>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</si>
  <si>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</si>
  <si>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</si>
  <si>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</si>
  <si>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</si>
  <si>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</si>
  <si>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</si>
  <si>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</si>
  <si>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</si>
  <si>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</si>
  <si>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</si>
  <si>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</si>
  <si>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</si>
  <si>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</si>
  <si>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</si>
  <si>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</si>
  <si>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</si>
  <si>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</si>
  <si>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</si>
  <si>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</si>
  <si>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</si>
  <si>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</si>
  <si>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</si>
  <si>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</si>
  <si>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</si>
  <si>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</si>
  <si>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</si>
  <si>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</si>
  <si>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</si>
  <si>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</si>
  <si>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</si>
  <si>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</si>
  <si>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</si>
  <si>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</si>
  <si>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</si>
  <si>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 xml:space="preserve">Zerodha Nifty 50 Index Fund
</t>
  </si>
  <si>
    <t xml:space="preserve">&gt; Passive investment in equity and equity related securities replicating the composition of the Nifty 50 Index, subject to tracking errors.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</si>
  <si>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</si>
  <si>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</si>
  <si>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</si>
  <si>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50 Index TRI*</t>
  </si>
  <si>
    <t>Benchmark Risk-O-Meter</t>
  </si>
  <si>
    <t>Dr. Reddy's Laboratories Limited</t>
  </si>
  <si>
    <t>Shriram Finance Limited</t>
  </si>
  <si>
    <t>Eternal Limited</t>
  </si>
  <si>
    <t>Bharat Electronics Limited</t>
  </si>
  <si>
    <t>Adani Ports and Special Economic Zone Limited</t>
  </si>
  <si>
    <t>InterGlobe Aviation Limited</t>
  </si>
  <si>
    <t>Grasim Industries Limited</t>
  </si>
  <si>
    <t>Trent Limited</t>
  </si>
  <si>
    <t>Coal India Limited</t>
  </si>
  <si>
    <t>Bajaj Finserv Limited</t>
  </si>
  <si>
    <t>Eicher Motors Limited</t>
  </si>
  <si>
    <t>Oil &amp; Natural Gas Corporation Limited</t>
  </si>
  <si>
    <t>Apollo Hospitals Enterprise Limited</t>
  </si>
  <si>
    <t>Tata Consumer Products Limited</t>
  </si>
  <si>
    <t>HDFC Life Insurance Company Limited</t>
  </si>
  <si>
    <t>Wipro Limited</t>
  </si>
  <si>
    <t>As on 31 Jul 2026</t>
  </si>
  <si>
    <t>As on 31 Aug 2026</t>
  </si>
  <si>
    <t xml:space="preserve">    a. Hedging Positions through Futures as on Aug 31, 2026 is Nil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</si>
  <si>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</si>
  <si>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</si>
  <si>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</si>
  <si>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</si>
  <si>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</si>
  <si>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</si>
  <si>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</si>
  <si>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</si>
  <si>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</si>
  <si>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</si>
  <si>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(7) The portfolio turnover ratio of the Scheme for the month ended Aug 31, 2026 is 0.08 times.</t>
  </si>
  <si>
    <t>ZERODHA MUTUAL FUND</t>
  </si>
  <si>
    <t>MONTHLY PORTFOLIO STATEMENT OF ZERODHA NIFTY 50 INDEX FUND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</si>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</sst>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</numFmts>
  <fonts count="15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49" fontId="1" fillId="0" borderId="19" xfId="0" applyNumberFormat="1" applyFont="1" applyBorder="1"/>
    <xf numFmtId="49" fontId="1" fillId="0" borderId="20" xfId="0" applyNumberFormat="1" applyFont="1" applyBorder="1"/>
    <xf numFmtId="3" fontId="1" fillId="0" borderId="20" xfId="0" applyNumberFormat="1" applyFont="1" applyBorder="1"/>
    <xf numFmtId="166" fontId="1" fillId="0" borderId="24" xfId="0" applyNumberFormat="1" applyFont="1" applyBorder="1" applyAlignment="1">
      <alignment horizontal="right"/>
    </xf>
    <xf numFmtId="167" fontId="1" fillId="0" borderId="25" xfId="0" applyNumberFormat="1" applyFont="1" applyBorder="1" applyAlignment="1">
      <alignment horizontal="right"/>
    </xf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167" fontId="4" fillId="3" borderId="28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7" fontId="1" fillId="0" borderId="21" xfId="0" applyNumberFormat="1" applyFont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165" fontId="1" fillId="0" borderId="30" xfId="0" applyNumberFormat="1" applyFont="1" applyBorder="1"/>
    <xf numFmtId="0" fontId="4" fillId="3" borderId="27" xfId="0" applyFont="1" applyFill="1" applyBorder="1"/>
    <xf numFmtId="0" fontId="4" fillId="3" borderId="31" xfId="0" applyFont="1" applyFill="1" applyBorder="1"/>
    <xf numFmtId="164" fontId="4" fillId="3" borderId="32" xfId="0" applyNumberFormat="1" applyFont="1" applyFill="1" applyBorder="1"/>
    <xf numFmtId="164" fontId="1" fillId="0" borderId="32" xfId="0" applyNumberFormat="1" applyFont="1" applyBorder="1"/>
    <xf numFmtId="168" fontId="5" fillId="0" borderId="33" xfId="0" applyNumberFormat="1" applyFont="1" applyBorder="1" applyAlignment="1">
      <alignment horizontal="right"/>
    </xf>
    <xf numFmtId="167" fontId="5" fillId="0" borderId="33" xfId="0" applyNumberFormat="1" applyFont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49" fontId="8" fillId="3" borderId="34" xfId="0" applyNumberFormat="1" applyFont="1" applyFill="1" applyBorder="1" applyAlignment="1">
      <alignment horizontal="left"/>
    </xf>
    <xf numFmtId="0" fontId="8" fillId="0" borderId="35" xfId="0" applyFont="1" applyBorder="1" applyAlignment="1">
      <alignment horizontal="center"/>
    </xf>
    <xf numFmtId="0" fontId="10" fillId="0" borderId="0" xfId="0" applyFont="1"/>
    <xf numFmtId="0" fontId="4" fillId="0" borderId="36" xfId="0" applyFont="1" applyBorder="1"/>
    <xf numFmtId="0" fontId="8" fillId="0" borderId="24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2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14" fillId="0" borderId="0" xfId="0" applyFont="1"/>
    <xf numFmtId="0" fontId="4" fillId="0" borderId="27" xfId="0" applyFont="1" applyBorder="1" applyAlignment="1">
      <alignment horizontal="center" vertical="center"/>
    </xf>
    <xf numFmtId="49" fontId="8" fillId="3" borderId="23" xfId="0" applyNumberFormat="1" applyFont="1" applyFill="1" applyBorder="1"/>
    <xf numFmtId="167" fontId="1" fillId="0" borderId="22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167</xdr:row>
      <xdr:rowOff>190500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142</xdr:row>
      <xdr:rowOff>28575</xdr:rowOff>
    </xdr:from>
    <xdr:ext cx="5248275" cy="3048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09"/>
  <sheetViews>
    <sheetView showGridLines="0" tabSelected="1" topLeftCell="C1" workbookViewId="0">
      <pane ySplit="4" topLeftCell="A5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2" t="s">
        <v>190</v>
      </c>
      <c r="D1" s="83"/>
      <c r="E1" s="83"/>
      <c r="F1" s="83"/>
      <c r="G1" s="83"/>
      <c r="H1" s="83"/>
      <c r="I1" s="84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2" t="s">
        <v>191</v>
      </c>
      <c r="D2" s="83"/>
      <c r="E2" s="83"/>
      <c r="F2" s="83"/>
      <c r="G2" s="83"/>
      <c r="H2" s="83"/>
      <c r="I2" s="84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5"/>
      <c r="D3" s="86"/>
      <c r="E3" s="86"/>
      <c r="F3" s="86"/>
      <c r="G3" s="86"/>
      <c r="H3" s="86"/>
      <c r="I3" s="87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80" t="s">
        <v>9</v>
      </c>
      <c r="D8" s="30" t="s">
        <v>10</v>
      </c>
      <c r="E8" s="31" t="s">
        <v>11</v>
      </c>
      <c r="F8" s="32">
        <v>99457</v>
      </c>
      <c r="G8" s="33">
        <v>705.15012999999999</v>
      </c>
      <c r="H8" s="34">
        <v>9.8799999999999999E-2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80" t="s">
        <v>12</v>
      </c>
      <c r="D9" s="30" t="s">
        <v>13</v>
      </c>
      <c r="E9" s="31" t="s">
        <v>11</v>
      </c>
      <c r="F9" s="32">
        <v>46522</v>
      </c>
      <c r="G9" s="33">
        <v>676.42988000000003</v>
      </c>
      <c r="H9" s="34">
        <v>9.4700000000000006E-2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80" t="s">
        <v>14</v>
      </c>
      <c r="D10" s="30" t="s">
        <v>15</v>
      </c>
      <c r="E10" s="31" t="s">
        <v>16</v>
      </c>
      <c r="F10" s="32">
        <v>43874</v>
      </c>
      <c r="G10" s="33">
        <v>560.27098000000001</v>
      </c>
      <c r="H10" s="34">
        <v>7.85E-2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80" t="s">
        <v>17</v>
      </c>
      <c r="D11" s="30" t="s">
        <v>18</v>
      </c>
      <c r="E11" s="31" t="s">
        <v>19</v>
      </c>
      <c r="F11" s="32">
        <v>19751</v>
      </c>
      <c r="G11" s="33">
        <v>357.86836899999997</v>
      </c>
      <c r="H11" s="34">
        <v>5.0099999999999999E-2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80" t="s">
        <v>20</v>
      </c>
      <c r="D12" s="30" t="s">
        <v>21</v>
      </c>
      <c r="E12" s="31" t="s">
        <v>22</v>
      </c>
      <c r="F12" s="32">
        <v>7602</v>
      </c>
      <c r="G12" s="33">
        <v>307.49329799999998</v>
      </c>
      <c r="H12" s="34">
        <v>4.3099999999999999E-2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80" t="s">
        <v>23</v>
      </c>
      <c r="D13" s="30" t="s">
        <v>24</v>
      </c>
      <c r="E13" s="31" t="s">
        <v>11</v>
      </c>
      <c r="F13" s="32">
        <v>26848</v>
      </c>
      <c r="G13" s="33">
        <v>284.58879999999999</v>
      </c>
      <c r="H13" s="34">
        <v>3.9899999999999998E-2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80" t="s">
        <v>25</v>
      </c>
      <c r="D14" s="30" t="s">
        <v>26</v>
      </c>
      <c r="E14" s="31" t="s">
        <v>27</v>
      </c>
      <c r="F14" s="32">
        <v>22782</v>
      </c>
      <c r="G14" s="33">
        <v>258.30231600000002</v>
      </c>
      <c r="H14" s="34">
        <v>3.6200000000000003E-2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80" t="s">
        <v>28</v>
      </c>
      <c r="D15" s="30" t="s">
        <v>29</v>
      </c>
      <c r="E15" s="31" t="s">
        <v>11</v>
      </c>
      <c r="F15" s="32">
        <v>18653</v>
      </c>
      <c r="G15" s="33">
        <v>242.489</v>
      </c>
      <c r="H15" s="34">
        <v>3.4000000000000002E-2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80" t="s">
        <v>30</v>
      </c>
      <c r="D16" s="30" t="s">
        <v>31</v>
      </c>
      <c r="E16" s="31" t="s">
        <v>11</v>
      </c>
      <c r="F16" s="32">
        <v>47821</v>
      </c>
      <c r="G16" s="33">
        <v>200.561274</v>
      </c>
      <c r="H16" s="34">
        <v>2.81E-2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80" t="s">
        <v>32</v>
      </c>
      <c r="D17" s="30" t="s">
        <v>33</v>
      </c>
      <c r="E17" s="31" t="s">
        <v>34</v>
      </c>
      <c r="F17" s="32">
        <v>5802</v>
      </c>
      <c r="G17" s="33">
        <v>190.42164</v>
      </c>
      <c r="H17" s="34">
        <v>2.6700000000000002E-2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80" t="s">
        <v>40</v>
      </c>
      <c r="D18" s="30" t="s">
        <v>41</v>
      </c>
      <c r="E18" s="31" t="s">
        <v>42</v>
      </c>
      <c r="F18" s="32">
        <v>17408</v>
      </c>
      <c r="G18" s="33">
        <v>184.00255999999999</v>
      </c>
      <c r="H18" s="34">
        <v>2.58E-2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80" t="s">
        <v>35</v>
      </c>
      <c r="D19" s="30" t="s">
        <v>36</v>
      </c>
      <c r="E19" s="31" t="s">
        <v>37</v>
      </c>
      <c r="F19" s="32">
        <v>62612</v>
      </c>
      <c r="G19" s="33">
        <v>159.97366</v>
      </c>
      <c r="H19" s="34">
        <v>2.24E-2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80" t="s">
        <v>38</v>
      </c>
      <c r="D20" s="30" t="s">
        <v>39</v>
      </c>
      <c r="E20" s="31" t="s">
        <v>27</v>
      </c>
      <c r="F20" s="32">
        <v>6631</v>
      </c>
      <c r="G20" s="33">
        <v>159.09758299999999</v>
      </c>
      <c r="H20" s="34">
        <v>2.23E-2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80" t="s">
        <v>162</v>
      </c>
      <c r="D21" s="30" t="s">
        <v>56</v>
      </c>
      <c r="E21" s="31" t="s">
        <v>57</v>
      </c>
      <c r="F21" s="32">
        <v>46958</v>
      </c>
      <c r="G21" s="33">
        <v>154.069198</v>
      </c>
      <c r="H21" s="34">
        <v>2.1600000000000001E-2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80" t="s">
        <v>53</v>
      </c>
      <c r="D22" s="30" t="s">
        <v>54</v>
      </c>
      <c r="E22" s="31" t="s">
        <v>55</v>
      </c>
      <c r="F22" s="32">
        <v>2681</v>
      </c>
      <c r="G22" s="33">
        <v>136.795344</v>
      </c>
      <c r="H22" s="34">
        <v>1.9199999999999998E-2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80" t="s">
        <v>47</v>
      </c>
      <c r="D23" s="30" t="s">
        <v>48</v>
      </c>
      <c r="E23" s="31" t="s">
        <v>49</v>
      </c>
      <c r="F23" s="32">
        <v>6877</v>
      </c>
      <c r="G23" s="33">
        <v>136.494696</v>
      </c>
      <c r="H23" s="34">
        <v>1.9099999999999999E-2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80" t="s">
        <v>45</v>
      </c>
      <c r="D24" s="30" t="s">
        <v>46</v>
      </c>
      <c r="E24" s="31" t="s">
        <v>34</v>
      </c>
      <c r="F24" s="32">
        <v>847</v>
      </c>
      <c r="G24" s="33">
        <v>114.74309</v>
      </c>
      <c r="H24" s="34">
        <v>1.61E-2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80" t="s">
        <v>43</v>
      </c>
      <c r="D25" s="30" t="s">
        <v>44</v>
      </c>
      <c r="E25" s="31" t="s">
        <v>37</v>
      </c>
      <c r="F25" s="32">
        <v>5762</v>
      </c>
      <c r="G25" s="33">
        <v>113.361588</v>
      </c>
      <c r="H25" s="34">
        <v>1.5900000000000001E-2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80" t="s">
        <v>161</v>
      </c>
      <c r="D26" s="30" t="s">
        <v>63</v>
      </c>
      <c r="E26" s="31" t="s">
        <v>42</v>
      </c>
      <c r="F26" s="32">
        <v>9096</v>
      </c>
      <c r="G26" s="33">
        <v>100.956504</v>
      </c>
      <c r="H26" s="34">
        <v>1.41E-2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80" t="s">
        <v>50</v>
      </c>
      <c r="D27" s="30" t="s">
        <v>51</v>
      </c>
      <c r="E27" s="31" t="s">
        <v>52</v>
      </c>
      <c r="F27" s="32">
        <v>30793</v>
      </c>
      <c r="G27" s="33">
        <v>100.816282</v>
      </c>
      <c r="H27" s="34">
        <v>1.41E-2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80" t="s">
        <v>58</v>
      </c>
      <c r="D28" s="30" t="s">
        <v>59</v>
      </c>
      <c r="E28" s="31" t="s">
        <v>60</v>
      </c>
      <c r="F28" s="32">
        <v>53690</v>
      </c>
      <c r="G28" s="33">
        <v>98.977514999999997</v>
      </c>
      <c r="H28" s="34">
        <v>1.3899999999999999E-2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80" t="s">
        <v>163</v>
      </c>
      <c r="D29" s="30" t="s">
        <v>61</v>
      </c>
      <c r="E29" s="31" t="s">
        <v>62</v>
      </c>
      <c r="F29" s="32">
        <v>23264</v>
      </c>
      <c r="G29" s="33">
        <v>96.417648</v>
      </c>
      <c r="H29" s="34">
        <v>1.35E-2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80" t="s">
        <v>71</v>
      </c>
      <c r="D30" s="30" t="s">
        <v>72</v>
      </c>
      <c r="E30" s="31" t="s">
        <v>73</v>
      </c>
      <c r="F30" s="32">
        <v>9404</v>
      </c>
      <c r="G30" s="33">
        <v>95.492918000000003</v>
      </c>
      <c r="H30" s="34">
        <v>1.34E-2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80" t="s">
        <v>67</v>
      </c>
      <c r="D31" s="30" t="s">
        <v>68</v>
      </c>
      <c r="E31" s="31" t="s">
        <v>27</v>
      </c>
      <c r="F31" s="32">
        <v>6847</v>
      </c>
      <c r="G31" s="33">
        <v>89.846333999999999</v>
      </c>
      <c r="H31" s="34">
        <v>1.26E-2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80" t="s">
        <v>64</v>
      </c>
      <c r="D32" s="30" t="s">
        <v>65</v>
      </c>
      <c r="E32" s="31" t="s">
        <v>66</v>
      </c>
      <c r="F32" s="32">
        <v>768</v>
      </c>
      <c r="G32" s="33">
        <v>87.936000000000007</v>
      </c>
      <c r="H32" s="34">
        <v>1.23E-2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80" t="s">
        <v>79</v>
      </c>
      <c r="D33" s="30" t="s">
        <v>80</v>
      </c>
      <c r="E33" s="31" t="s">
        <v>34</v>
      </c>
      <c r="F33" s="32">
        <v>720</v>
      </c>
      <c r="G33" s="33">
        <v>87.335999999999999</v>
      </c>
      <c r="H33" s="34">
        <v>1.2200000000000001E-2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80" t="s">
        <v>166</v>
      </c>
      <c r="D34" s="30" t="s">
        <v>88</v>
      </c>
      <c r="E34" s="31" t="s">
        <v>66</v>
      </c>
      <c r="F34" s="32">
        <v>2450</v>
      </c>
      <c r="G34" s="33">
        <v>82.589500000000001</v>
      </c>
      <c r="H34" s="34">
        <v>1.1599999999999999E-2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80" t="s">
        <v>74</v>
      </c>
      <c r="D35" s="30" t="s">
        <v>75</v>
      </c>
      <c r="E35" s="31" t="s">
        <v>60</v>
      </c>
      <c r="F35" s="32">
        <v>6092</v>
      </c>
      <c r="G35" s="33">
        <v>79.665083999999993</v>
      </c>
      <c r="H35" s="34">
        <v>1.12E-2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80" t="s">
        <v>69</v>
      </c>
      <c r="D36" s="30" t="s">
        <v>70</v>
      </c>
      <c r="E36" s="31" t="s">
        <v>52</v>
      </c>
      <c r="F36" s="32">
        <v>29414</v>
      </c>
      <c r="G36" s="33">
        <v>77.520596999999995</v>
      </c>
      <c r="H36" s="34">
        <v>1.09E-2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80" t="s">
        <v>86</v>
      </c>
      <c r="D37" s="30" t="s">
        <v>87</v>
      </c>
      <c r="E37" s="31" t="s">
        <v>55</v>
      </c>
      <c r="F37" s="32">
        <v>2928</v>
      </c>
      <c r="G37" s="33">
        <v>77.697407999999996</v>
      </c>
      <c r="H37" s="34">
        <v>1.09E-2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80" t="s">
        <v>165</v>
      </c>
      <c r="D38" s="30" t="s">
        <v>82</v>
      </c>
      <c r="E38" s="31" t="s">
        <v>83</v>
      </c>
      <c r="F38" s="32">
        <v>1470</v>
      </c>
      <c r="G38" s="33">
        <v>76.939800000000005</v>
      </c>
      <c r="H38" s="34">
        <v>1.0800000000000001E-2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80" t="s">
        <v>164</v>
      </c>
      <c r="D39" s="30" t="s">
        <v>77</v>
      </c>
      <c r="E39" s="31" t="s">
        <v>78</v>
      </c>
      <c r="F39" s="32">
        <v>4791</v>
      </c>
      <c r="G39" s="33">
        <v>76.325421000000006</v>
      </c>
      <c r="H39" s="34">
        <v>1.0699999999999999E-2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80" t="s">
        <v>169</v>
      </c>
      <c r="D40" s="30" t="s">
        <v>76</v>
      </c>
      <c r="E40" s="31" t="s">
        <v>42</v>
      </c>
      <c r="F40" s="32">
        <v>3760</v>
      </c>
      <c r="G40" s="33">
        <v>75.989599999999996</v>
      </c>
      <c r="H40" s="34">
        <v>1.06E-2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80" t="s">
        <v>170</v>
      </c>
      <c r="D41" s="30" t="s">
        <v>81</v>
      </c>
      <c r="E41" s="31" t="s">
        <v>34</v>
      </c>
      <c r="F41" s="32">
        <v>895</v>
      </c>
      <c r="G41" s="33">
        <v>71.183824999999999</v>
      </c>
      <c r="H41" s="34">
        <v>0.01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80" t="s">
        <v>91</v>
      </c>
      <c r="D42" s="30" t="s">
        <v>92</v>
      </c>
      <c r="E42" s="31" t="s">
        <v>93</v>
      </c>
      <c r="F42" s="32">
        <v>4643</v>
      </c>
      <c r="G42" s="33">
        <v>69.482495</v>
      </c>
      <c r="H42" s="34">
        <v>9.7000000000000003E-3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80" t="s">
        <v>98</v>
      </c>
      <c r="D43" s="30" t="s">
        <v>99</v>
      </c>
      <c r="E43" s="31" t="s">
        <v>27</v>
      </c>
      <c r="F43" s="32">
        <v>4125</v>
      </c>
      <c r="G43" s="33">
        <v>67.155000000000001</v>
      </c>
      <c r="H43" s="34">
        <v>9.4000000000000004E-3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80" t="s">
        <v>168</v>
      </c>
      <c r="D44" s="30" t="s">
        <v>89</v>
      </c>
      <c r="E44" s="31" t="s">
        <v>90</v>
      </c>
      <c r="F44" s="32">
        <v>15558</v>
      </c>
      <c r="G44" s="33">
        <v>62.504264999999997</v>
      </c>
      <c r="H44" s="34">
        <v>8.8000000000000005E-3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80" t="s">
        <v>167</v>
      </c>
      <c r="D45" s="30" t="s">
        <v>97</v>
      </c>
      <c r="E45" s="31" t="s">
        <v>57</v>
      </c>
      <c r="F45" s="32">
        <v>2161</v>
      </c>
      <c r="G45" s="33">
        <v>62.234639000000001</v>
      </c>
      <c r="H45" s="34">
        <v>8.6999999999999994E-3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80" t="s">
        <v>172</v>
      </c>
      <c r="D46" s="30" t="s">
        <v>105</v>
      </c>
      <c r="E46" s="31" t="s">
        <v>104</v>
      </c>
      <c r="F46" s="32">
        <v>668</v>
      </c>
      <c r="G46" s="33">
        <v>59.441980000000001</v>
      </c>
      <c r="H46" s="34">
        <v>8.3000000000000001E-3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80" t="s">
        <v>171</v>
      </c>
      <c r="D47" s="30" t="s">
        <v>84</v>
      </c>
      <c r="E47" s="31" t="s">
        <v>85</v>
      </c>
      <c r="F47" s="32">
        <v>25231</v>
      </c>
      <c r="G47" s="33">
        <v>58.485458000000001</v>
      </c>
      <c r="H47" s="34">
        <v>8.2000000000000007E-3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80" t="s">
        <v>115</v>
      </c>
      <c r="D48" s="30" t="s">
        <v>116</v>
      </c>
      <c r="E48" s="31" t="s">
        <v>117</v>
      </c>
      <c r="F48" s="32">
        <v>1874</v>
      </c>
      <c r="G48" s="33">
        <v>53.579534000000002</v>
      </c>
      <c r="H48" s="34">
        <v>7.4999999999999997E-3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80" t="s">
        <v>110</v>
      </c>
      <c r="D49" s="30" t="s">
        <v>111</v>
      </c>
      <c r="E49" s="31" t="s">
        <v>49</v>
      </c>
      <c r="F49" s="32">
        <v>3654</v>
      </c>
      <c r="G49" s="33">
        <v>51.492167999999999</v>
      </c>
      <c r="H49" s="34">
        <v>7.1999999999999998E-3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80" t="s">
        <v>100</v>
      </c>
      <c r="D50" s="30" t="s">
        <v>101</v>
      </c>
      <c r="E50" s="31" t="s">
        <v>42</v>
      </c>
      <c r="F50" s="32">
        <v>21311</v>
      </c>
      <c r="G50" s="33">
        <v>51.434098499999998</v>
      </c>
      <c r="H50" s="34">
        <v>7.1999999999999998E-3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80" t="s">
        <v>102</v>
      </c>
      <c r="D51" s="30" t="s">
        <v>103</v>
      </c>
      <c r="E51" s="31" t="s">
        <v>104</v>
      </c>
      <c r="F51" s="32">
        <v>4834</v>
      </c>
      <c r="G51" s="33">
        <v>50.375114000000004</v>
      </c>
      <c r="H51" s="34">
        <v>7.1000000000000004E-3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80" t="s">
        <v>94</v>
      </c>
      <c r="D52" s="30" t="s">
        <v>95</v>
      </c>
      <c r="E52" s="31" t="s">
        <v>96</v>
      </c>
      <c r="F52" s="32">
        <v>2918</v>
      </c>
      <c r="G52" s="33">
        <v>50.787790000000001</v>
      </c>
      <c r="H52" s="34">
        <v>7.1000000000000004E-3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80" t="s">
        <v>160</v>
      </c>
      <c r="D53" s="30" t="s">
        <v>108</v>
      </c>
      <c r="E53" s="31" t="s">
        <v>49</v>
      </c>
      <c r="F53" s="32">
        <v>3959</v>
      </c>
      <c r="G53" s="33">
        <v>45.702696000000003</v>
      </c>
      <c r="H53" s="34">
        <v>6.4000000000000003E-3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80" t="s">
        <v>173</v>
      </c>
      <c r="D54" s="30" t="s">
        <v>112</v>
      </c>
      <c r="E54" s="31" t="s">
        <v>113</v>
      </c>
      <c r="F54" s="32">
        <v>4229</v>
      </c>
      <c r="G54" s="33">
        <v>43.875875000000001</v>
      </c>
      <c r="H54" s="34">
        <v>6.1000000000000004E-3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80" t="s">
        <v>106</v>
      </c>
      <c r="D55" s="30" t="s">
        <v>107</v>
      </c>
      <c r="E55" s="31" t="s">
        <v>34</v>
      </c>
      <c r="F55" s="32">
        <v>13574</v>
      </c>
      <c r="G55" s="33">
        <v>41.923299</v>
      </c>
      <c r="H55" s="34">
        <v>5.8999999999999999E-3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80" t="s">
        <v>174</v>
      </c>
      <c r="D56" s="30" t="s">
        <v>109</v>
      </c>
      <c r="E56" s="31" t="s">
        <v>96</v>
      </c>
      <c r="F56" s="32">
        <v>6987</v>
      </c>
      <c r="G56" s="33">
        <v>37.9638645</v>
      </c>
      <c r="H56" s="34">
        <v>5.3E-3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80" t="s">
        <v>175</v>
      </c>
      <c r="D57" s="30" t="s">
        <v>114</v>
      </c>
      <c r="E57" s="31" t="s">
        <v>27</v>
      </c>
      <c r="F57" s="32">
        <v>17590</v>
      </c>
      <c r="G57" s="33">
        <v>32.45355</v>
      </c>
      <c r="H57" s="34">
        <v>4.4999999999999997E-3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35"/>
      <c r="C58" s="36" t="s">
        <v>118</v>
      </c>
      <c r="D58" s="23"/>
      <c r="E58" s="24"/>
      <c r="F58" s="25"/>
      <c r="G58" s="37">
        <f>SUM(G8:G57)</f>
        <v>7156.6956679999985</v>
      </c>
      <c r="H58" s="38">
        <f>SUM(H8:H57)</f>
        <v>1.0027000000000001</v>
      </c>
      <c r="I58" s="28"/>
      <c r="J58" s="2"/>
      <c r="K58" s="39"/>
      <c r="L58" s="3"/>
      <c r="M58" s="1"/>
      <c r="N58" s="39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40"/>
      <c r="D59" s="23"/>
      <c r="E59" s="24"/>
      <c r="F59" s="25"/>
      <c r="G59" s="26"/>
      <c r="H59" s="27"/>
      <c r="I59" s="28"/>
      <c r="J59" s="2"/>
      <c r="K59" s="39"/>
      <c r="L59" s="3"/>
      <c r="M59" s="1"/>
      <c r="N59" s="39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22" t="s">
        <v>119</v>
      </c>
      <c r="D60" s="23"/>
      <c r="E60" s="24"/>
      <c r="F60" s="25"/>
      <c r="G60" s="26" t="s">
        <v>120</v>
      </c>
      <c r="H60" s="27" t="s">
        <v>120</v>
      </c>
      <c r="I60" s="28"/>
      <c r="J60" s="2"/>
      <c r="K60" s="39"/>
      <c r="L60" s="3"/>
      <c r="M60" s="1"/>
      <c r="N60" s="39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40"/>
      <c r="D61" s="23"/>
      <c r="E61" s="24"/>
      <c r="F61" s="25"/>
      <c r="G61" s="26"/>
      <c r="H61" s="27"/>
      <c r="I61" s="28"/>
      <c r="J61" s="2"/>
      <c r="K61" s="39"/>
      <c r="L61" s="3"/>
      <c r="M61" s="1"/>
      <c r="N61" s="39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22" t="s">
        <v>121</v>
      </c>
      <c r="D62" s="23"/>
      <c r="E62" s="24"/>
      <c r="F62" s="25"/>
      <c r="G62" s="26" t="s">
        <v>120</v>
      </c>
      <c r="H62" s="27" t="s">
        <v>120</v>
      </c>
      <c r="I62" s="28"/>
      <c r="J62" s="2"/>
      <c r="K62" s="39"/>
      <c r="L62" s="3"/>
      <c r="M62" s="1"/>
      <c r="N62" s="39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40"/>
      <c r="D63" s="23"/>
      <c r="E63" s="24"/>
      <c r="F63" s="25"/>
      <c r="G63" s="26"/>
      <c r="H63" s="27"/>
      <c r="I63" s="28"/>
      <c r="J63" s="2"/>
      <c r="K63" s="39"/>
      <c r="L63" s="3"/>
      <c r="M63" s="1"/>
      <c r="N63" s="39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22" t="s">
        <v>122</v>
      </c>
      <c r="D64" s="23"/>
      <c r="E64" s="24"/>
      <c r="F64" s="25"/>
      <c r="G64" s="26"/>
      <c r="H64" s="27"/>
      <c r="I64" s="28"/>
      <c r="J64" s="2"/>
      <c r="K64" s="39"/>
      <c r="L64" s="3"/>
      <c r="M64" s="1"/>
      <c r="N64" s="39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40"/>
      <c r="D65" s="23"/>
      <c r="E65" s="24"/>
      <c r="F65" s="25"/>
      <c r="G65" s="26"/>
      <c r="H65" s="27"/>
      <c r="I65" s="28"/>
      <c r="J65" s="2"/>
      <c r="K65" s="39"/>
      <c r="L65" s="3"/>
      <c r="M65" s="1"/>
      <c r="N65" s="39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22" t="s">
        <v>123</v>
      </c>
      <c r="D66" s="23"/>
      <c r="E66" s="24"/>
      <c r="F66" s="25"/>
      <c r="G66" s="26" t="s">
        <v>120</v>
      </c>
      <c r="H66" s="27" t="s">
        <v>120</v>
      </c>
      <c r="I66" s="28"/>
      <c r="J66" s="2"/>
      <c r="K66" s="39"/>
      <c r="L66" s="3"/>
      <c r="M66" s="1"/>
      <c r="N66" s="39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40"/>
      <c r="D67" s="23"/>
      <c r="E67" s="24"/>
      <c r="F67" s="25"/>
      <c r="G67" s="26"/>
      <c r="H67" s="27"/>
      <c r="I67" s="28"/>
      <c r="J67" s="2"/>
      <c r="K67" s="39"/>
      <c r="L67" s="3"/>
      <c r="M67" s="1"/>
      <c r="N67" s="39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22" t="s">
        <v>124</v>
      </c>
      <c r="D68" s="23"/>
      <c r="E68" s="24"/>
      <c r="F68" s="25"/>
      <c r="G68" s="26" t="s">
        <v>120</v>
      </c>
      <c r="H68" s="27" t="s">
        <v>120</v>
      </c>
      <c r="I68" s="28"/>
      <c r="J68" s="2"/>
      <c r="K68" s="39"/>
      <c r="L68" s="3"/>
      <c r="M68" s="1"/>
      <c r="N68" s="39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40"/>
      <c r="D69" s="23"/>
      <c r="E69" s="24"/>
      <c r="F69" s="25"/>
      <c r="G69" s="26"/>
      <c r="H69" s="27"/>
      <c r="I69" s="28"/>
      <c r="J69" s="2"/>
      <c r="K69" s="39"/>
      <c r="L69" s="3"/>
      <c r="M69" s="1"/>
      <c r="N69" s="39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22" t="s">
        <v>125</v>
      </c>
      <c r="D70" s="23"/>
      <c r="E70" s="24"/>
      <c r="F70" s="25"/>
      <c r="G70" s="26" t="s">
        <v>120</v>
      </c>
      <c r="H70" s="27" t="s">
        <v>120</v>
      </c>
      <c r="I70" s="28"/>
      <c r="J70" s="2"/>
      <c r="K70" s="39"/>
      <c r="L70" s="3"/>
      <c r="M70" s="1"/>
      <c r="N70" s="39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40"/>
      <c r="D71" s="23"/>
      <c r="E71" s="24"/>
      <c r="F71" s="25"/>
      <c r="G71" s="26"/>
      <c r="H71" s="27"/>
      <c r="I71" s="28"/>
      <c r="J71" s="2"/>
      <c r="K71" s="39"/>
      <c r="L71" s="3"/>
      <c r="M71" s="1"/>
      <c r="N71" s="39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22" t="s">
        <v>126</v>
      </c>
      <c r="D72" s="23"/>
      <c r="E72" s="24"/>
      <c r="F72" s="25"/>
      <c r="G72" s="26" t="s">
        <v>120</v>
      </c>
      <c r="H72" s="27" t="s">
        <v>120</v>
      </c>
      <c r="I72" s="28"/>
      <c r="J72" s="2"/>
      <c r="K72" s="39"/>
      <c r="L72" s="3"/>
      <c r="M72" s="1"/>
      <c r="N72" s="39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40"/>
      <c r="D73" s="23"/>
      <c r="E73" s="24"/>
      <c r="F73" s="25"/>
      <c r="G73" s="26"/>
      <c r="H73" s="27"/>
      <c r="I73" s="28"/>
      <c r="J73" s="2"/>
      <c r="K73" s="1"/>
      <c r="L73" s="3"/>
      <c r="M73" s="1"/>
      <c r="N73" s="39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22" t="s">
        <v>127</v>
      </c>
      <c r="D74" s="23"/>
      <c r="E74" s="24"/>
      <c r="F74" s="25"/>
      <c r="G74" s="26" t="s">
        <v>120</v>
      </c>
      <c r="H74" s="27" t="s">
        <v>120</v>
      </c>
      <c r="I74" s="28"/>
      <c r="J74" s="2"/>
      <c r="K74" s="1"/>
      <c r="L74" s="3"/>
      <c r="M74" s="1"/>
      <c r="N74" s="39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20"/>
      <c r="B75" s="21"/>
      <c r="C75" s="40"/>
      <c r="D75" s="23"/>
      <c r="E75" s="24"/>
      <c r="F75" s="25"/>
      <c r="G75" s="26"/>
      <c r="H75" s="27"/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21"/>
      <c r="B76" s="21"/>
      <c r="C76" s="22" t="s">
        <v>128</v>
      </c>
      <c r="D76" s="23"/>
      <c r="E76" s="24"/>
      <c r="F76" s="25"/>
      <c r="G76" s="26"/>
      <c r="H76" s="27"/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21"/>
      <c r="B77" s="21"/>
      <c r="C77" s="22" t="s">
        <v>129</v>
      </c>
      <c r="D77" s="23"/>
      <c r="E77" s="24"/>
      <c r="F77" s="25"/>
      <c r="G77" s="26" t="s">
        <v>120</v>
      </c>
      <c r="H77" s="27" t="s">
        <v>120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21"/>
      <c r="B78" s="21"/>
      <c r="C78" s="22"/>
      <c r="D78" s="23"/>
      <c r="E78" s="24"/>
      <c r="F78" s="25"/>
      <c r="G78" s="26"/>
      <c r="H78" s="27"/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21"/>
      <c r="B79" s="21"/>
      <c r="C79" s="22" t="s">
        <v>130</v>
      </c>
      <c r="D79" s="23"/>
      <c r="E79" s="24"/>
      <c r="F79" s="25"/>
      <c r="G79" s="26" t="s">
        <v>120</v>
      </c>
      <c r="H79" s="27" t="s">
        <v>120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22"/>
      <c r="D80" s="23"/>
      <c r="E80" s="24"/>
      <c r="F80" s="25"/>
      <c r="G80" s="26"/>
      <c r="H80" s="27"/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35" t="s">
        <v>131</v>
      </c>
      <c r="C81" s="29" t="s">
        <v>132</v>
      </c>
      <c r="D81" s="23"/>
      <c r="E81" s="24"/>
      <c r="F81" s="25"/>
      <c r="G81" s="26" t="s">
        <v>120</v>
      </c>
      <c r="H81" s="27" t="s">
        <v>120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40"/>
      <c r="D82" s="23"/>
      <c r="E82" s="24"/>
      <c r="F82" s="25"/>
      <c r="G82" s="26"/>
      <c r="H82" s="27"/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36" t="s">
        <v>118</v>
      </c>
      <c r="D83" s="23"/>
      <c r="E83" s="24"/>
      <c r="F83" s="25"/>
      <c r="G83" s="41" t="s">
        <v>120</v>
      </c>
      <c r="H83" s="42" t="s">
        <v>120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40"/>
      <c r="D84" s="23"/>
      <c r="E84" s="24"/>
      <c r="F84" s="25"/>
      <c r="G84" s="26"/>
      <c r="H84" s="27"/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22" t="s">
        <v>133</v>
      </c>
      <c r="D85" s="23"/>
      <c r="E85" s="24"/>
      <c r="F85" s="25"/>
      <c r="G85" s="26" t="s">
        <v>120</v>
      </c>
      <c r="H85" s="27" t="s">
        <v>120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20"/>
      <c r="B86" s="21"/>
      <c r="C86" s="40"/>
      <c r="D86" s="23"/>
      <c r="E86" s="24"/>
      <c r="F86" s="25"/>
      <c r="G86" s="26"/>
      <c r="H86" s="27"/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21"/>
      <c r="B87" s="21"/>
      <c r="C87" s="22" t="s">
        <v>134</v>
      </c>
      <c r="D87" s="23"/>
      <c r="E87" s="24"/>
      <c r="F87" s="25"/>
      <c r="G87" s="26"/>
      <c r="H87" s="27"/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21"/>
      <c r="B88" s="21"/>
      <c r="C88" s="22" t="s">
        <v>135</v>
      </c>
      <c r="D88" s="23"/>
      <c r="E88" s="24"/>
      <c r="F88" s="25"/>
      <c r="G88" s="26" t="s">
        <v>120</v>
      </c>
      <c r="H88" s="27" t="s">
        <v>120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21"/>
      <c r="B89" s="21"/>
      <c r="C89" s="22"/>
      <c r="D89" s="23"/>
      <c r="E89" s="24"/>
      <c r="F89" s="25"/>
      <c r="G89" s="26"/>
      <c r="H89" s="27"/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21"/>
      <c r="B90" s="21"/>
      <c r="C90" s="22" t="s">
        <v>136</v>
      </c>
      <c r="D90" s="23"/>
      <c r="E90" s="24"/>
      <c r="F90" s="25"/>
      <c r="G90" s="26" t="s">
        <v>120</v>
      </c>
      <c r="H90" s="27" t="s">
        <v>120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21"/>
      <c r="B91" s="21"/>
      <c r="C91" s="22"/>
      <c r="D91" s="23"/>
      <c r="E91" s="24"/>
      <c r="F91" s="25"/>
      <c r="G91" s="26"/>
      <c r="H91" s="27"/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21"/>
      <c r="B92" s="21"/>
      <c r="C92" s="22" t="s">
        <v>137</v>
      </c>
      <c r="D92" s="23"/>
      <c r="E92" s="24"/>
      <c r="F92" s="25"/>
      <c r="G92" s="26" t="s">
        <v>120</v>
      </c>
      <c r="H92" s="27" t="s">
        <v>120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22"/>
      <c r="D93" s="23"/>
      <c r="E93" s="24"/>
      <c r="F93" s="25"/>
      <c r="G93" s="26"/>
      <c r="H93" s="27"/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35" t="s">
        <v>138</v>
      </c>
      <c r="C94" s="29" t="s">
        <v>139</v>
      </c>
      <c r="D94" s="23"/>
      <c r="E94" s="24"/>
      <c r="F94" s="25"/>
      <c r="G94" s="26"/>
      <c r="H94" s="27"/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40" t="s">
        <v>140</v>
      </c>
      <c r="D95" s="23"/>
      <c r="E95" s="24"/>
      <c r="F95" s="25">
        <v>34000</v>
      </c>
      <c r="G95" s="43">
        <v>34</v>
      </c>
      <c r="H95" s="44">
        <f>G95/$G$102</f>
        <v>4.7614818921637974E-3</v>
      </c>
      <c r="I95" s="81">
        <v>4.7550999999999996E-2</v>
      </c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36" t="s">
        <v>118</v>
      </c>
      <c r="D96" s="23"/>
      <c r="E96" s="24"/>
      <c r="F96" s="25"/>
      <c r="G96" s="45">
        <f>SUM(G95)</f>
        <v>34</v>
      </c>
      <c r="H96" s="38">
        <f>SUM(H95)</f>
        <v>4.7614818921637974E-3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20"/>
      <c r="B97" s="21"/>
      <c r="C97" s="40"/>
      <c r="D97" s="23"/>
      <c r="E97" s="24"/>
      <c r="F97" s="25"/>
      <c r="G97" s="26"/>
      <c r="H97" s="27"/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35"/>
      <c r="C98" s="22" t="s">
        <v>141</v>
      </c>
      <c r="D98" s="23"/>
      <c r="E98" s="24"/>
      <c r="F98" s="25"/>
      <c r="G98" s="26"/>
      <c r="H98" s="27"/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40" t="s">
        <v>142</v>
      </c>
      <c r="D99" s="23"/>
      <c r="E99" s="24"/>
      <c r="F99" s="25"/>
      <c r="G99" s="46">
        <v>-50.061560799998503</v>
      </c>
      <c r="H99" s="44">
        <f>H102-XDO_?FINAL_PER_NET?53?-H96</f>
        <v>-7.4614818921639441E-3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36" t="s">
        <v>118</v>
      </c>
      <c r="D100" s="23"/>
      <c r="E100" s="24"/>
      <c r="F100" s="25"/>
      <c r="G100" s="47">
        <f>SUM(G99)</f>
        <v>-50.061560799998503</v>
      </c>
      <c r="H100" s="38">
        <f>SUM(H99)</f>
        <v>-7.4614818921639441E-3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48"/>
      <c r="D101" s="23"/>
      <c r="E101" s="24"/>
      <c r="F101" s="25"/>
      <c r="G101" s="26"/>
      <c r="H101" s="27"/>
      <c r="I101" s="49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50" t="s">
        <v>143</v>
      </c>
      <c r="D102" s="51"/>
      <c r="E102" s="52"/>
      <c r="F102" s="53"/>
      <c r="G102" s="54">
        <v>7140.6341071999996</v>
      </c>
      <c r="H102" s="55">
        <v>1</v>
      </c>
      <c r="I102" s="56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57"/>
      <c r="D103" s="57"/>
      <c r="E103" s="57"/>
      <c r="F103" s="57"/>
      <c r="G103" s="57"/>
      <c r="H103" s="57"/>
      <c r="I103" s="5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59" t="s">
        <v>144</v>
      </c>
      <c r="D104" s="1"/>
      <c r="E104" s="1"/>
      <c r="F104" s="58"/>
      <c r="G104" s="60"/>
      <c r="H104" s="60"/>
      <c r="I104" s="5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59"/>
      <c r="D105" s="1"/>
      <c r="E105" s="1"/>
      <c r="F105" s="58"/>
      <c r="G105" s="60"/>
      <c r="H105" s="60"/>
      <c r="I105" s="5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61" t="s">
        <v>145</v>
      </c>
      <c r="D106" s="57"/>
      <c r="E106" s="57"/>
      <c r="F106" s="57"/>
      <c r="G106" s="60"/>
      <c r="H106" s="60"/>
      <c r="I106" s="5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62" t="s">
        <v>146</v>
      </c>
      <c r="D107" s="57"/>
      <c r="E107" s="57"/>
      <c r="F107" s="57"/>
      <c r="G107" s="60"/>
      <c r="H107" s="60"/>
      <c r="I107" s="5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62" t="s">
        <v>147</v>
      </c>
      <c r="D108" s="63"/>
      <c r="E108" s="63"/>
      <c r="F108" s="57"/>
      <c r="G108" s="60"/>
      <c r="H108" s="60"/>
      <c r="I108" s="5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62"/>
      <c r="D109" s="63"/>
      <c r="E109" s="63"/>
      <c r="F109" s="57"/>
      <c r="G109" s="60"/>
      <c r="H109" s="60"/>
      <c r="I109" s="5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64" t="s">
        <v>148</v>
      </c>
      <c r="D110" s="79" t="s">
        <v>177</v>
      </c>
      <c r="E110" s="79" t="s">
        <v>176</v>
      </c>
      <c r="F110" s="57"/>
      <c r="G110" s="60"/>
      <c r="H110" s="60"/>
      <c r="I110" s="5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65" t="s">
        <v>149</v>
      </c>
      <c r="D111" s="66">
        <v>9.6392000000000007</v>
      </c>
      <c r="E111" s="66">
        <v>9.7510999999999992</v>
      </c>
      <c r="F111" s="57"/>
      <c r="G111" s="60"/>
      <c r="H111" s="60"/>
      <c r="I111" s="5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67"/>
      <c r="D112" s="57"/>
      <c r="E112" s="57"/>
      <c r="F112" s="57"/>
      <c r="G112" s="60"/>
      <c r="H112" s="60"/>
      <c r="I112" s="5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67"/>
      <c r="D113" s="57"/>
      <c r="E113" s="57"/>
      <c r="F113" s="57"/>
      <c r="G113" s="60"/>
      <c r="H113" s="60"/>
      <c r="I113" s="5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57"/>
      <c r="D114" s="57"/>
      <c r="E114" s="57"/>
      <c r="F114" s="57"/>
      <c r="G114" s="60"/>
      <c r="H114" s="60"/>
      <c r="I114" s="5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57" t="s">
        <v>150</v>
      </c>
      <c r="D115" s="57"/>
      <c r="E115" s="57"/>
      <c r="F115" s="57"/>
      <c r="G115" s="60"/>
      <c r="H115" s="60"/>
      <c r="I115" s="5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57" t="s">
        <v>178</v>
      </c>
      <c r="D116" s="57"/>
      <c r="E116" s="57"/>
      <c r="F116" s="57"/>
      <c r="G116" s="60"/>
      <c r="H116" s="60"/>
      <c r="I116" s="5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" customHeight="1" x14ac:dyDescent="0.5">
      <c r="A117" s="1"/>
      <c r="B117" s="1"/>
      <c r="C117" s="57" t="s">
        <v>179</v>
      </c>
      <c r="D117" s="57"/>
      <c r="E117" s="57"/>
      <c r="F117" s="57"/>
      <c r="G117" s="60"/>
      <c r="H117" s="60"/>
      <c r="I117" s="5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57" t="s">
        <v>180</v>
      </c>
      <c r="D118" s="57"/>
      <c r="E118" s="57"/>
      <c r="F118" s="57"/>
      <c r="G118" s="60"/>
      <c r="H118" s="60"/>
      <c r="I118" s="5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57" t="s">
        <v>181</v>
      </c>
      <c r="D119" s="57"/>
      <c r="E119" s="57"/>
      <c r="F119" s="57"/>
      <c r="G119" s="60"/>
      <c r="H119" s="60"/>
      <c r="I119" s="5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57" t="s">
        <v>182</v>
      </c>
      <c r="D120" s="57"/>
      <c r="E120" s="57"/>
      <c r="F120" s="57"/>
      <c r="G120" s="60"/>
      <c r="H120" s="60"/>
      <c r="I120" s="5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57" t="s">
        <v>183</v>
      </c>
      <c r="D121" s="57"/>
      <c r="E121" s="57"/>
      <c r="F121" s="57"/>
      <c r="G121" s="60"/>
      <c r="H121" s="60"/>
      <c r="I121" s="5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57" t="s">
        <v>184</v>
      </c>
      <c r="D122" s="57"/>
      <c r="E122" s="57"/>
      <c r="F122" s="57"/>
      <c r="G122" s="60"/>
      <c r="H122" s="60"/>
      <c r="I122" s="5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57" t="s">
        <v>185</v>
      </c>
      <c r="D123" s="57"/>
      <c r="E123" s="57"/>
      <c r="F123" s="57"/>
      <c r="G123" s="60"/>
      <c r="H123" s="60"/>
      <c r="I123" s="5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57" t="s">
        <v>186</v>
      </c>
      <c r="D124" s="57"/>
      <c r="E124" s="57"/>
      <c r="F124" s="57"/>
      <c r="G124" s="60"/>
      <c r="H124" s="60"/>
      <c r="I124" s="5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57" t="s">
        <v>187</v>
      </c>
      <c r="D125" s="57"/>
      <c r="E125" s="57"/>
      <c r="F125" s="57"/>
      <c r="G125" s="60"/>
      <c r="H125" s="60"/>
      <c r="I125" s="5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57" t="s">
        <v>189</v>
      </c>
      <c r="D126" s="57"/>
      <c r="E126" s="57"/>
      <c r="F126" s="57"/>
      <c r="G126" s="60"/>
      <c r="H126" s="60"/>
      <c r="I126" s="5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57" t="s">
        <v>188</v>
      </c>
      <c r="D127" s="57"/>
      <c r="E127" s="57"/>
      <c r="F127" s="57"/>
      <c r="G127" s="60"/>
      <c r="H127" s="60"/>
      <c r="I127" s="5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57" t="s">
        <v>151</v>
      </c>
      <c r="D128" s="57"/>
      <c r="E128" s="57"/>
      <c r="F128" s="57"/>
      <c r="G128" s="60"/>
      <c r="H128" s="60"/>
      <c r="I128" s="5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8"/>
      <c r="G129" s="60"/>
      <c r="H129" s="60"/>
      <c r="I129" s="5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68" t="s">
        <v>152</v>
      </c>
      <c r="D130" s="1"/>
      <c r="E130" s="1"/>
      <c r="F130" s="58"/>
      <c r="G130" s="60"/>
      <c r="H130" s="60"/>
      <c r="I130" s="5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5000000000000004">
      <c r="A131" s="1"/>
      <c r="B131" s="1"/>
      <c r="C131" s="69"/>
      <c r="D131" s="1"/>
      <c r="E131" s="1"/>
      <c r="F131" s="57"/>
      <c r="G131" s="57"/>
      <c r="H131" s="57"/>
      <c r="I131" s="70"/>
      <c r="J131" s="39"/>
      <c r="K131" s="39"/>
      <c r="L131" s="39"/>
      <c r="M131" s="39"/>
      <c r="N131" s="39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5000000000000004">
      <c r="A132" s="1"/>
      <c r="B132" s="1"/>
      <c r="C132" s="69" t="s">
        <v>153</v>
      </c>
      <c r="D132" s="1"/>
      <c r="E132" s="1"/>
      <c r="F132" s="57"/>
      <c r="G132" s="57"/>
      <c r="H132" s="57"/>
      <c r="I132" s="70"/>
      <c r="J132" s="39"/>
      <c r="K132" s="39"/>
      <c r="L132" s="39"/>
      <c r="M132" s="39"/>
      <c r="N132" s="39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5000000000000004">
      <c r="A133" s="1"/>
      <c r="B133" s="1"/>
      <c r="C133" s="69"/>
      <c r="D133" s="1"/>
      <c r="E133" s="1"/>
      <c r="F133" s="57"/>
      <c r="G133" s="57"/>
      <c r="H133" s="57"/>
      <c r="I133" s="70"/>
      <c r="J133" s="39"/>
      <c r="K133" s="39"/>
      <c r="L133" s="39"/>
      <c r="M133" s="39"/>
      <c r="N133" s="39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39.75" customHeight="1" x14ac:dyDescent="0.5">
      <c r="A134" s="1"/>
      <c r="B134" s="1"/>
      <c r="C134" s="71" t="s">
        <v>154</v>
      </c>
      <c r="D134" s="1"/>
      <c r="E134" s="1"/>
      <c r="F134" s="58"/>
      <c r="G134" s="60"/>
      <c r="H134" s="60"/>
      <c r="I134" s="5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69"/>
      <c r="D135" s="1"/>
      <c r="E135" s="1"/>
      <c r="F135" s="58"/>
      <c r="G135" s="60"/>
      <c r="H135" s="60"/>
      <c r="I135" s="5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72" t="s">
        <v>155</v>
      </c>
      <c r="D136" s="1"/>
      <c r="E136" s="1"/>
      <c r="F136" s="58"/>
      <c r="G136" s="60"/>
      <c r="H136" s="60"/>
      <c r="I136" s="5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73" t="s">
        <v>156</v>
      </c>
      <c r="D137" s="1"/>
      <c r="E137" s="1"/>
      <c r="F137" s="58"/>
      <c r="G137" s="60"/>
      <c r="H137" s="60"/>
      <c r="I137" s="5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8"/>
      <c r="G138" s="60"/>
      <c r="H138" s="60"/>
      <c r="I138" s="5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8"/>
      <c r="G139" s="60"/>
      <c r="H139" s="60"/>
      <c r="I139" s="5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D140" s="1"/>
      <c r="E140" s="1"/>
      <c r="F140" s="58"/>
      <c r="G140" s="60"/>
      <c r="H140" s="60"/>
      <c r="I140" s="5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8"/>
      <c r="G141" s="60"/>
      <c r="H141" s="60"/>
      <c r="I141" s="5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4" t="s">
        <v>157</v>
      </c>
      <c r="D142" s="75"/>
      <c r="E142" s="75"/>
      <c r="F142" s="58"/>
      <c r="G142" s="60"/>
      <c r="H142" s="60"/>
      <c r="I142" s="5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8"/>
      <c r="G143" s="60"/>
      <c r="H143" s="60"/>
      <c r="I143" s="5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8"/>
      <c r="G144" s="60"/>
      <c r="H144" s="60"/>
      <c r="I144" s="5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0"/>
      <c r="D145" s="10"/>
      <c r="E145" s="10"/>
      <c r="F145" s="58"/>
      <c r="G145" s="60"/>
      <c r="H145" s="60"/>
      <c r="I145" s="5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76"/>
      <c r="E146" s="76"/>
      <c r="F146" s="58"/>
      <c r="G146" s="60"/>
      <c r="H146" s="60"/>
      <c r="I146" s="5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8"/>
      <c r="G147" s="60"/>
      <c r="H147" s="60"/>
      <c r="I147" s="5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8"/>
      <c r="G148" s="60"/>
      <c r="H148" s="60"/>
      <c r="I148" s="5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8"/>
      <c r="G149" s="60"/>
      <c r="H149" s="60"/>
      <c r="I149" s="5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8"/>
      <c r="G150" s="60"/>
      <c r="H150" s="60"/>
      <c r="I150" s="5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8"/>
      <c r="G151" s="60"/>
      <c r="H151" s="60"/>
      <c r="I151" s="5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8"/>
      <c r="G152" s="60"/>
      <c r="H152" s="60"/>
      <c r="I152" s="5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8"/>
      <c r="G153" s="60"/>
      <c r="H153" s="60"/>
      <c r="I153" s="5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8"/>
      <c r="G154" s="60"/>
      <c r="H154" s="60"/>
      <c r="I154" s="5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8"/>
      <c r="G155" s="60"/>
      <c r="H155" s="60"/>
      <c r="I155" s="5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8"/>
      <c r="G156" s="60"/>
      <c r="H156" s="60"/>
      <c r="I156" s="5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8"/>
      <c r="G157" s="60"/>
      <c r="H157" s="60"/>
      <c r="I157" s="5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8"/>
      <c r="G158" s="60"/>
      <c r="H158" s="60"/>
      <c r="I158" s="5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8"/>
      <c r="G159" s="60"/>
      <c r="H159" s="60"/>
      <c r="I159" s="5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8"/>
      <c r="G160" s="60"/>
      <c r="H160" s="60"/>
      <c r="I160" s="5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8"/>
      <c r="G161" s="60"/>
      <c r="H161" s="60"/>
      <c r="I161" s="5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8"/>
      <c r="G162" s="60"/>
      <c r="H162" s="60"/>
      <c r="I162" s="5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8"/>
      <c r="G163" s="60"/>
      <c r="H163" s="60"/>
      <c r="I163" s="5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8"/>
      <c r="G164" s="60"/>
      <c r="H164" s="60"/>
      <c r="I164" s="5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77" t="s">
        <v>158</v>
      </c>
      <c r="D165" s="1"/>
      <c r="E165" s="1"/>
      <c r="F165" s="58"/>
      <c r="G165" s="60"/>
      <c r="H165" s="60"/>
      <c r="I165" s="5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8"/>
      <c r="G166" s="60"/>
      <c r="H166" s="60"/>
      <c r="I166" s="5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8"/>
      <c r="G167" s="60"/>
      <c r="H167" s="60"/>
      <c r="I167" s="5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74" t="s">
        <v>159</v>
      </c>
      <c r="D168" s="75"/>
      <c r="E168" s="75"/>
      <c r="F168" s="75"/>
      <c r="G168" s="75"/>
      <c r="H168" s="60"/>
      <c r="I168" s="5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8"/>
      <c r="G169" s="60"/>
      <c r="H169" s="60"/>
      <c r="I169" s="5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8"/>
      <c r="G170" s="60"/>
      <c r="H170" s="60"/>
      <c r="I170" s="5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8"/>
      <c r="G171" s="60"/>
      <c r="H171" s="60"/>
      <c r="I171" s="5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8"/>
      <c r="G172" s="60"/>
      <c r="H172" s="60"/>
      <c r="I172" s="5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8"/>
      <c r="G173" s="60"/>
      <c r="H173" s="60"/>
      <c r="I173" s="5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8"/>
      <c r="G174" s="60"/>
      <c r="H174" s="60"/>
      <c r="I174" s="5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8"/>
      <c r="G175" s="60"/>
      <c r="H175" s="60"/>
      <c r="I175" s="5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8"/>
      <c r="G176" s="60"/>
      <c r="H176" s="60"/>
      <c r="I176" s="5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8"/>
      <c r="G177" s="60"/>
      <c r="H177" s="60"/>
      <c r="I177" s="5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8"/>
      <c r="G178" s="60"/>
      <c r="H178" s="60"/>
      <c r="I178" s="5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8"/>
      <c r="G179" s="60"/>
      <c r="H179" s="60"/>
      <c r="I179" s="5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8"/>
      <c r="G180" s="60"/>
      <c r="H180" s="60"/>
      <c r="I180" s="5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8"/>
      <c r="G181" s="60"/>
      <c r="H181" s="60"/>
      <c r="I181" s="5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8"/>
      <c r="G182" s="60"/>
      <c r="H182" s="60"/>
      <c r="I182" s="5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8"/>
      <c r="G183" s="60"/>
      <c r="H183" s="60"/>
      <c r="I183" s="5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8"/>
      <c r="G184" s="60"/>
      <c r="H184" s="60"/>
      <c r="I184" s="5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8"/>
      <c r="G185" s="60"/>
      <c r="H185" s="60"/>
      <c r="I185" s="5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59" t="s">
        <v>192</v>
      </c>
      <c r="D186" s="1"/>
      <c r="E186" s="1"/>
      <c r="F186" s="58"/>
      <c r="G186" s="60"/>
      <c r="H186" s="60"/>
      <c r="I186" s="5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78"/>
      <c r="D187" s="1"/>
      <c r="E187" s="1"/>
      <c r="F187" s="58"/>
      <c r="G187" s="60"/>
      <c r="H187" s="60"/>
      <c r="I187" s="5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8"/>
      <c r="G188" s="60"/>
      <c r="H188" s="60"/>
      <c r="I188" s="5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8"/>
      <c r="G189" s="60"/>
      <c r="H189" s="60"/>
      <c r="I189" s="5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8"/>
      <c r="G190" s="60"/>
      <c r="H190" s="60"/>
      <c r="I190" s="5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8"/>
      <c r="G191" s="60"/>
      <c r="H191" s="60"/>
      <c r="I191" s="5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8"/>
      <c r="G192" s="60"/>
      <c r="H192" s="60"/>
      <c r="I192" s="5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8"/>
      <c r="G193" s="60"/>
      <c r="H193" s="60"/>
      <c r="I193" s="5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8"/>
      <c r="G194" s="60"/>
      <c r="H194" s="60"/>
      <c r="I194" s="5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8"/>
      <c r="G195" s="60"/>
      <c r="H195" s="60"/>
      <c r="I195" s="5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8"/>
      <c r="G196" s="60"/>
      <c r="H196" s="60"/>
      <c r="I196" s="5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8"/>
      <c r="G197" s="60"/>
      <c r="H197" s="60"/>
      <c r="I197" s="5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8"/>
      <c r="G198" s="60"/>
      <c r="H198" s="60"/>
      <c r="I198" s="5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8"/>
      <c r="G199" s="60"/>
      <c r="H199" s="60"/>
      <c r="I199" s="5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8"/>
      <c r="G200" s="60"/>
      <c r="H200" s="60"/>
      <c r="I200" s="5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8"/>
      <c r="G201" s="60"/>
      <c r="H201" s="60"/>
      <c r="I201" s="5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8"/>
      <c r="G202" s="60"/>
      <c r="H202" s="60"/>
      <c r="I202" s="5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8"/>
      <c r="G203" s="60"/>
      <c r="H203" s="60"/>
      <c r="I203" s="5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8"/>
      <c r="G204" s="60"/>
      <c r="H204" s="60"/>
      <c r="I204" s="5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8"/>
      <c r="G205" s="60"/>
      <c r="H205" s="60"/>
      <c r="I205" s="5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8"/>
      <c r="G206" s="60"/>
      <c r="H206" s="60"/>
      <c r="I206" s="5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8"/>
      <c r="G207" s="60"/>
      <c r="H207" s="60"/>
      <c r="I207" s="5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8"/>
      <c r="G208" s="60"/>
      <c r="H208" s="60"/>
      <c r="I208" s="5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8"/>
      <c r="G209" s="60"/>
      <c r="H209" s="60"/>
      <c r="I209" s="5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8"/>
      <c r="G210" s="60"/>
      <c r="H210" s="60"/>
      <c r="I210" s="5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8"/>
      <c r="G211" s="60"/>
      <c r="H211" s="60"/>
      <c r="I211" s="5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8"/>
      <c r="G212" s="60"/>
      <c r="H212" s="60"/>
      <c r="I212" s="5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8"/>
      <c r="G213" s="60"/>
      <c r="H213" s="60"/>
      <c r="I213" s="5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8"/>
      <c r="G214" s="60"/>
      <c r="H214" s="60"/>
      <c r="I214" s="5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8"/>
      <c r="G215" s="60"/>
      <c r="H215" s="60"/>
      <c r="I215" s="5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8"/>
      <c r="G216" s="60"/>
      <c r="H216" s="60"/>
      <c r="I216" s="5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8"/>
      <c r="G217" s="60"/>
      <c r="H217" s="60"/>
      <c r="I217" s="5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8"/>
      <c r="G218" s="60"/>
      <c r="H218" s="60"/>
      <c r="I218" s="5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8"/>
      <c r="G219" s="60"/>
      <c r="H219" s="60"/>
      <c r="I219" s="5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8"/>
      <c r="G220" s="60"/>
      <c r="H220" s="60"/>
      <c r="I220" s="5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8"/>
      <c r="G221" s="60"/>
      <c r="H221" s="60"/>
      <c r="I221" s="5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8"/>
      <c r="G222" s="60"/>
      <c r="H222" s="60"/>
      <c r="I222" s="5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8"/>
      <c r="G223" s="60"/>
      <c r="H223" s="60"/>
      <c r="I223" s="5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8"/>
      <c r="G224" s="60"/>
      <c r="H224" s="60"/>
      <c r="I224" s="5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8"/>
      <c r="G225" s="60"/>
      <c r="H225" s="60"/>
      <c r="I225" s="5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8"/>
      <c r="G226" s="60"/>
      <c r="H226" s="60"/>
      <c r="I226" s="5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8"/>
      <c r="G227" s="60"/>
      <c r="H227" s="60"/>
      <c r="I227" s="5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8"/>
      <c r="G228" s="60"/>
      <c r="H228" s="60"/>
      <c r="I228" s="5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8"/>
      <c r="G229" s="60"/>
      <c r="H229" s="60"/>
      <c r="I229" s="5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8"/>
      <c r="G230" s="60"/>
      <c r="H230" s="60"/>
      <c r="I230" s="5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8"/>
      <c r="G231" s="60"/>
      <c r="H231" s="60"/>
      <c r="I231" s="5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8"/>
      <c r="G232" s="60"/>
      <c r="H232" s="60"/>
      <c r="I232" s="5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8"/>
      <c r="G233" s="60"/>
      <c r="H233" s="60"/>
      <c r="I233" s="5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8"/>
      <c r="G234" s="60"/>
      <c r="H234" s="60"/>
      <c r="I234" s="5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8"/>
      <c r="G235" s="60"/>
      <c r="H235" s="60"/>
      <c r="I235" s="5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8"/>
      <c r="G236" s="60"/>
      <c r="H236" s="60"/>
      <c r="I236" s="5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8"/>
      <c r="G237" s="60"/>
      <c r="H237" s="60"/>
      <c r="I237" s="5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8"/>
      <c r="G238" s="60"/>
      <c r="H238" s="60"/>
      <c r="I238" s="5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8"/>
      <c r="G239" s="60"/>
      <c r="H239" s="60"/>
      <c r="I239" s="5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8"/>
      <c r="G240" s="60"/>
      <c r="H240" s="60"/>
      <c r="I240" s="5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8"/>
      <c r="G241" s="60"/>
      <c r="H241" s="60"/>
      <c r="I241" s="5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8"/>
      <c r="G242" s="60"/>
      <c r="H242" s="60"/>
      <c r="I242" s="5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8"/>
      <c r="G243" s="60"/>
      <c r="H243" s="60"/>
      <c r="I243" s="5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8"/>
      <c r="G244" s="60"/>
      <c r="H244" s="60"/>
      <c r="I244" s="5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8"/>
      <c r="G245" s="60"/>
      <c r="H245" s="60"/>
      <c r="I245" s="5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8"/>
      <c r="G246" s="60"/>
      <c r="H246" s="60"/>
      <c r="I246" s="5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8"/>
      <c r="G247" s="60"/>
      <c r="H247" s="60"/>
      <c r="I247" s="5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8"/>
      <c r="G248" s="60"/>
      <c r="H248" s="60"/>
      <c r="I248" s="5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8"/>
      <c r="G249" s="60"/>
      <c r="H249" s="60"/>
      <c r="I249" s="5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8"/>
      <c r="G250" s="60"/>
      <c r="H250" s="60"/>
      <c r="I250" s="5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8"/>
      <c r="G251" s="60"/>
      <c r="H251" s="60"/>
      <c r="I251" s="5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8"/>
      <c r="G252" s="60"/>
      <c r="H252" s="60"/>
      <c r="I252" s="5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8"/>
      <c r="G253" s="60"/>
      <c r="H253" s="60"/>
      <c r="I253" s="5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8"/>
      <c r="G254" s="60"/>
      <c r="H254" s="60"/>
      <c r="I254" s="5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8"/>
      <c r="G255" s="60"/>
      <c r="H255" s="60"/>
      <c r="I255" s="5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8"/>
      <c r="G256" s="60"/>
      <c r="H256" s="60"/>
      <c r="I256" s="5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8"/>
      <c r="G257" s="60"/>
      <c r="H257" s="60"/>
      <c r="I257" s="5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8"/>
      <c r="G258" s="60"/>
      <c r="H258" s="60"/>
      <c r="I258" s="58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8"/>
      <c r="G259" s="60"/>
      <c r="H259" s="60"/>
      <c r="I259" s="58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8"/>
      <c r="G260" s="60"/>
      <c r="H260" s="60"/>
      <c r="I260" s="58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8"/>
      <c r="G261" s="60"/>
      <c r="H261" s="60"/>
      <c r="I261" s="58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8"/>
      <c r="G262" s="60"/>
      <c r="H262" s="60"/>
      <c r="I262" s="58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8"/>
      <c r="G263" s="60"/>
      <c r="H263" s="60"/>
      <c r="I263" s="58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8"/>
      <c r="G264" s="60"/>
      <c r="H264" s="60"/>
      <c r="I264" s="58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8"/>
      <c r="G265" s="60"/>
      <c r="H265" s="60"/>
      <c r="I265" s="58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8"/>
      <c r="G266" s="60"/>
      <c r="H266" s="60"/>
      <c r="I266" s="58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8"/>
      <c r="G267" s="60"/>
      <c r="H267" s="60"/>
      <c r="I267" s="58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8"/>
      <c r="G268" s="60"/>
      <c r="H268" s="60"/>
      <c r="I268" s="5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8"/>
      <c r="G269" s="60"/>
      <c r="H269" s="60"/>
      <c r="I269" s="5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8"/>
      <c r="G270" s="60"/>
      <c r="H270" s="60"/>
      <c r="I270" s="5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8"/>
      <c r="G271" s="60"/>
      <c r="H271" s="60"/>
      <c r="I271" s="5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8"/>
      <c r="G272" s="60"/>
      <c r="H272" s="60"/>
      <c r="I272" s="5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8"/>
      <c r="G273" s="60"/>
      <c r="H273" s="60"/>
      <c r="I273" s="5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8"/>
      <c r="G274" s="60"/>
      <c r="H274" s="60"/>
      <c r="I274" s="5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8"/>
      <c r="G275" s="60"/>
      <c r="H275" s="60"/>
      <c r="I275" s="5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8"/>
      <c r="G276" s="60"/>
      <c r="H276" s="60"/>
      <c r="I276" s="5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8"/>
      <c r="G277" s="60"/>
      <c r="H277" s="60"/>
      <c r="I277" s="5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8"/>
      <c r="G278" s="60"/>
      <c r="H278" s="60"/>
      <c r="I278" s="5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8"/>
      <c r="G279" s="60"/>
      <c r="H279" s="60"/>
      <c r="I279" s="5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8"/>
      <c r="G280" s="60"/>
      <c r="H280" s="60"/>
      <c r="I280" s="5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8"/>
      <c r="G281" s="60"/>
      <c r="H281" s="60"/>
      <c r="I281" s="5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8"/>
      <c r="G282" s="60"/>
      <c r="H282" s="60"/>
      <c r="I282" s="5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8"/>
      <c r="G283" s="60"/>
      <c r="H283" s="60"/>
      <c r="I283" s="5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8"/>
      <c r="G284" s="60"/>
      <c r="H284" s="60"/>
      <c r="I284" s="5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8"/>
      <c r="G285" s="60"/>
      <c r="H285" s="60"/>
      <c r="I285" s="5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8"/>
      <c r="G286" s="60"/>
      <c r="H286" s="60"/>
      <c r="I286" s="5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8"/>
      <c r="G287" s="60"/>
      <c r="H287" s="60"/>
      <c r="I287" s="5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8"/>
      <c r="G288" s="60"/>
      <c r="H288" s="60"/>
      <c r="I288" s="58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8"/>
      <c r="G289" s="60"/>
      <c r="H289" s="60"/>
      <c r="I289" s="5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8"/>
      <c r="G290" s="60"/>
      <c r="H290" s="60"/>
      <c r="I290" s="5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8"/>
      <c r="G291" s="60"/>
      <c r="H291" s="60"/>
      <c r="I291" s="58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8"/>
      <c r="G292" s="60"/>
      <c r="H292" s="60"/>
      <c r="I292" s="5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8"/>
      <c r="G293" s="60"/>
      <c r="H293" s="60"/>
      <c r="I293" s="5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8"/>
      <c r="G294" s="60"/>
      <c r="H294" s="60"/>
      <c r="I294" s="58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8"/>
      <c r="G295" s="60"/>
      <c r="H295" s="60"/>
      <c r="I295" s="58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8"/>
      <c r="G296" s="60"/>
      <c r="H296" s="60"/>
      <c r="I296" s="5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8"/>
      <c r="G297" s="60"/>
      <c r="H297" s="60"/>
      <c r="I297" s="58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8"/>
      <c r="G298" s="60"/>
      <c r="H298" s="60"/>
      <c r="I298" s="58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8"/>
      <c r="G299" s="60"/>
      <c r="H299" s="60"/>
      <c r="I299" s="58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8"/>
      <c r="G300" s="60"/>
      <c r="H300" s="60"/>
      <c r="I300" s="5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8"/>
      <c r="G301" s="60"/>
      <c r="H301" s="60"/>
      <c r="I301" s="58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8"/>
      <c r="G302" s="60"/>
      <c r="H302" s="60"/>
      <c r="I302" s="58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8"/>
      <c r="G303" s="60"/>
      <c r="H303" s="60"/>
      <c r="I303" s="58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8"/>
      <c r="G304" s="60"/>
      <c r="H304" s="60"/>
      <c r="I304" s="58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8"/>
      <c r="G305" s="60"/>
      <c r="H305" s="60"/>
      <c r="I305" s="58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8"/>
      <c r="G306" s="60"/>
      <c r="H306" s="60"/>
      <c r="I306" s="58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8"/>
      <c r="G307" s="60"/>
      <c r="H307" s="60"/>
      <c r="I307" s="58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8"/>
      <c r="G308" s="60"/>
      <c r="H308" s="60"/>
      <c r="I308" s="58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8"/>
      <c r="G309" s="60"/>
      <c r="H309" s="60"/>
      <c r="I309" s="58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8"/>
      <c r="G310" s="60"/>
      <c r="H310" s="60"/>
      <c r="I310" s="58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8"/>
      <c r="G311" s="60"/>
      <c r="H311" s="60"/>
      <c r="I311" s="58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8"/>
      <c r="G312" s="60"/>
      <c r="H312" s="60"/>
      <c r="I312" s="58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8"/>
      <c r="G313" s="60"/>
      <c r="H313" s="60"/>
      <c r="I313" s="58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8"/>
      <c r="G314" s="60"/>
      <c r="H314" s="60"/>
      <c r="I314" s="58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8"/>
      <c r="G315" s="60"/>
      <c r="H315" s="60"/>
      <c r="I315" s="58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8"/>
      <c r="G316" s="60"/>
      <c r="H316" s="60"/>
      <c r="I316" s="58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8"/>
      <c r="G317" s="60"/>
      <c r="H317" s="60"/>
      <c r="I317" s="58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8"/>
      <c r="G318" s="60"/>
      <c r="H318" s="60"/>
      <c r="I318" s="58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8"/>
      <c r="G319" s="60"/>
      <c r="H319" s="60"/>
      <c r="I319" s="58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8"/>
      <c r="G320" s="60"/>
      <c r="H320" s="60"/>
      <c r="I320" s="58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8"/>
      <c r="G321" s="60"/>
      <c r="H321" s="60"/>
      <c r="I321" s="58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8"/>
      <c r="G322" s="60"/>
      <c r="H322" s="60"/>
      <c r="I322" s="58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8"/>
      <c r="G323" s="60"/>
      <c r="H323" s="60"/>
      <c r="I323" s="58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8"/>
      <c r="G324" s="60"/>
      <c r="H324" s="60"/>
      <c r="I324" s="58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8"/>
      <c r="G325" s="60"/>
      <c r="H325" s="60"/>
      <c r="I325" s="58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8"/>
      <c r="G326" s="60"/>
      <c r="H326" s="60"/>
      <c r="I326" s="58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8"/>
      <c r="G327" s="60"/>
      <c r="H327" s="60"/>
      <c r="I327" s="58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8"/>
      <c r="G328" s="60"/>
      <c r="H328" s="60"/>
      <c r="I328" s="58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8"/>
      <c r="G329" s="60"/>
      <c r="H329" s="60"/>
      <c r="I329" s="58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8"/>
      <c r="G330" s="60"/>
      <c r="H330" s="60"/>
      <c r="I330" s="58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8"/>
      <c r="G331" s="60"/>
      <c r="H331" s="60"/>
      <c r="I331" s="58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8"/>
      <c r="G332" s="60"/>
      <c r="H332" s="60"/>
      <c r="I332" s="58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8"/>
      <c r="G333" s="60"/>
      <c r="H333" s="60"/>
      <c r="I333" s="58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8"/>
      <c r="G334" s="60"/>
      <c r="H334" s="60"/>
      <c r="I334" s="58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8"/>
      <c r="G335" s="60"/>
      <c r="H335" s="60"/>
      <c r="I335" s="58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8"/>
      <c r="G336" s="60"/>
      <c r="H336" s="60"/>
      <c r="I336" s="58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8"/>
      <c r="G337" s="60"/>
      <c r="H337" s="60"/>
      <c r="I337" s="58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8"/>
      <c r="G338" s="60"/>
      <c r="H338" s="60"/>
      <c r="I338" s="58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8"/>
      <c r="G339" s="60"/>
      <c r="H339" s="60"/>
      <c r="I339" s="58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8"/>
      <c r="G340" s="60"/>
      <c r="H340" s="60"/>
      <c r="I340" s="58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8"/>
      <c r="G341" s="60"/>
      <c r="H341" s="60"/>
      <c r="I341" s="58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8"/>
      <c r="G342" s="60"/>
      <c r="H342" s="60"/>
      <c r="I342" s="58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8"/>
      <c r="G343" s="60"/>
      <c r="H343" s="60"/>
      <c r="I343" s="58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8"/>
      <c r="G344" s="60"/>
      <c r="H344" s="60"/>
      <c r="I344" s="58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8"/>
      <c r="G345" s="60"/>
      <c r="H345" s="60"/>
      <c r="I345" s="58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8"/>
      <c r="G346" s="60"/>
      <c r="H346" s="60"/>
      <c r="I346" s="58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8"/>
      <c r="G347" s="60"/>
      <c r="H347" s="60"/>
      <c r="I347" s="58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8"/>
      <c r="G348" s="60"/>
      <c r="H348" s="60"/>
      <c r="I348" s="58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8"/>
      <c r="G349" s="60"/>
      <c r="H349" s="60"/>
      <c r="I349" s="58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8"/>
      <c r="G350" s="60"/>
      <c r="H350" s="60"/>
      <c r="I350" s="58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8"/>
      <c r="G351" s="60"/>
      <c r="H351" s="60"/>
      <c r="I351" s="58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8"/>
      <c r="G352" s="60"/>
      <c r="H352" s="60"/>
      <c r="I352" s="58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8"/>
      <c r="G353" s="60"/>
      <c r="H353" s="60"/>
      <c r="I353" s="58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8"/>
      <c r="G354" s="60"/>
      <c r="H354" s="60"/>
      <c r="I354" s="58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8"/>
      <c r="G355" s="60"/>
      <c r="H355" s="60"/>
      <c r="I355" s="58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8"/>
      <c r="G356" s="60"/>
      <c r="H356" s="60"/>
      <c r="I356" s="58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8"/>
      <c r="G357" s="60"/>
      <c r="H357" s="60"/>
      <c r="I357" s="58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8"/>
      <c r="G358" s="60"/>
      <c r="H358" s="60"/>
      <c r="I358" s="58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8"/>
      <c r="G359" s="60"/>
      <c r="H359" s="60"/>
      <c r="I359" s="58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8"/>
      <c r="G360" s="60"/>
      <c r="H360" s="60"/>
      <c r="I360" s="58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8"/>
      <c r="G361" s="60"/>
      <c r="H361" s="60"/>
      <c r="I361" s="58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8"/>
      <c r="G362" s="60"/>
      <c r="H362" s="60"/>
      <c r="I362" s="58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8"/>
      <c r="G363" s="60"/>
      <c r="H363" s="60"/>
      <c r="I363" s="58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8"/>
      <c r="G364" s="60"/>
      <c r="H364" s="60"/>
      <c r="I364" s="58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8"/>
      <c r="G365" s="60"/>
      <c r="H365" s="60"/>
      <c r="I365" s="58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8"/>
      <c r="G366" s="60"/>
      <c r="H366" s="60"/>
      <c r="I366" s="58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8"/>
      <c r="G367" s="60"/>
      <c r="H367" s="60"/>
      <c r="I367" s="58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8"/>
      <c r="G368" s="60"/>
      <c r="H368" s="60"/>
      <c r="I368" s="58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39"/>
      <c r="B369" s="39"/>
      <c r="C369" s="57"/>
      <c r="D369" s="57"/>
      <c r="E369" s="57"/>
      <c r="F369" s="57"/>
      <c r="G369" s="57"/>
      <c r="H369" s="57"/>
      <c r="I369" s="57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</row>
    <row r="370" spans="1:29" ht="15.75" customHeight="1" x14ac:dyDescent="0.5">
      <c r="A370" s="39"/>
      <c r="B370" s="39"/>
      <c r="C370" s="57"/>
      <c r="D370" s="57"/>
      <c r="E370" s="57"/>
      <c r="F370" s="57"/>
      <c r="G370" s="57"/>
      <c r="H370" s="57"/>
      <c r="I370" s="57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</row>
    <row r="371" spans="1:29" ht="15.75" customHeight="1" x14ac:dyDescent="0.5">
      <c r="A371" s="39"/>
      <c r="B371" s="39"/>
      <c r="C371" s="57"/>
      <c r="D371" s="57"/>
      <c r="E371" s="57"/>
      <c r="F371" s="57"/>
      <c r="G371" s="57"/>
      <c r="H371" s="57"/>
      <c r="I371" s="57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</row>
    <row r="372" spans="1:29" ht="15.75" customHeight="1" x14ac:dyDescent="0.5">
      <c r="A372" s="39"/>
      <c r="B372" s="39"/>
      <c r="C372" s="57"/>
      <c r="D372" s="57"/>
      <c r="E372" s="57"/>
      <c r="F372" s="57"/>
      <c r="G372" s="57"/>
      <c r="H372" s="57"/>
      <c r="I372" s="57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</row>
    <row r="373" spans="1:29" ht="15.75" customHeight="1" x14ac:dyDescent="0.5">
      <c r="A373" s="39"/>
      <c r="B373" s="39"/>
      <c r="C373" s="57"/>
      <c r="D373" s="57"/>
      <c r="E373" s="57"/>
      <c r="F373" s="57"/>
      <c r="G373" s="57"/>
      <c r="H373" s="57"/>
      <c r="I373" s="57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</row>
    <row r="374" spans="1:29" ht="15.75" customHeight="1" x14ac:dyDescent="0.5">
      <c r="A374" s="39"/>
      <c r="B374" s="39"/>
      <c r="C374" s="57"/>
      <c r="D374" s="57"/>
      <c r="E374" s="57"/>
      <c r="F374" s="57"/>
      <c r="G374" s="57"/>
      <c r="H374" s="57"/>
      <c r="I374" s="57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</row>
    <row r="375" spans="1:29" ht="15.75" customHeight="1" x14ac:dyDescent="0.5">
      <c r="A375" s="39"/>
      <c r="B375" s="39"/>
      <c r="C375" s="57"/>
      <c r="D375" s="57"/>
      <c r="E375" s="57"/>
      <c r="F375" s="57"/>
      <c r="G375" s="57"/>
      <c r="H375" s="57"/>
      <c r="I375" s="57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</row>
    <row r="376" spans="1:29" ht="15.75" customHeight="1" x14ac:dyDescent="0.5">
      <c r="A376" s="39"/>
      <c r="B376" s="39"/>
      <c r="C376" s="57"/>
      <c r="D376" s="57"/>
      <c r="E376" s="57"/>
      <c r="F376" s="57"/>
      <c r="G376" s="57"/>
      <c r="H376" s="57"/>
      <c r="I376" s="57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</row>
    <row r="377" spans="1:29" ht="15.75" customHeight="1" x14ac:dyDescent="0.5">
      <c r="A377" s="39"/>
      <c r="B377" s="39"/>
      <c r="C377" s="57"/>
      <c r="D377" s="57"/>
      <c r="E377" s="57"/>
      <c r="F377" s="57"/>
      <c r="G377" s="57"/>
      <c r="H377" s="57"/>
      <c r="I377" s="57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</row>
    <row r="378" spans="1:29" ht="15.75" customHeight="1" x14ac:dyDescent="0.5">
      <c r="A378" s="39"/>
      <c r="B378" s="39"/>
      <c r="C378" s="57"/>
      <c r="D378" s="57"/>
      <c r="E378" s="57"/>
      <c r="F378" s="57"/>
      <c r="G378" s="57"/>
      <c r="H378" s="57"/>
      <c r="I378" s="57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</row>
    <row r="379" spans="1:29" ht="15.75" customHeight="1" x14ac:dyDescent="0.5">
      <c r="A379" s="39"/>
      <c r="B379" s="39"/>
      <c r="C379" s="57"/>
      <c r="D379" s="57"/>
      <c r="E379" s="57"/>
      <c r="F379" s="57"/>
      <c r="G379" s="57"/>
      <c r="H379" s="57"/>
      <c r="I379" s="57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</row>
    <row r="380" spans="1:29" ht="15.75" customHeight="1" x14ac:dyDescent="0.5">
      <c r="A380" s="39"/>
      <c r="B380" s="39"/>
      <c r="C380" s="57"/>
      <c r="D380" s="57"/>
      <c r="E380" s="57"/>
      <c r="F380" s="57"/>
      <c r="G380" s="57"/>
      <c r="H380" s="57"/>
      <c r="I380" s="57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</row>
    <row r="381" spans="1:29" ht="15.75" customHeight="1" x14ac:dyDescent="0.5">
      <c r="A381" s="39"/>
      <c r="B381" s="39"/>
      <c r="C381" s="57"/>
      <c r="D381" s="57"/>
      <c r="E381" s="57"/>
      <c r="F381" s="57"/>
      <c r="G381" s="57"/>
      <c r="H381" s="57"/>
      <c r="I381" s="57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</row>
    <row r="382" spans="1:29" ht="15.75" customHeight="1" x14ac:dyDescent="0.5">
      <c r="A382" s="39"/>
      <c r="B382" s="39"/>
      <c r="C382" s="57"/>
      <c r="D382" s="57"/>
      <c r="E382" s="57"/>
      <c r="F382" s="57"/>
      <c r="G382" s="57"/>
      <c r="H382" s="57"/>
      <c r="I382" s="57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</row>
    <row r="383" spans="1:29" ht="15.75" customHeight="1" x14ac:dyDescent="0.5">
      <c r="A383" s="39"/>
      <c r="B383" s="39"/>
      <c r="C383" s="57"/>
      <c r="D383" s="57"/>
      <c r="E383" s="57"/>
      <c r="F383" s="57"/>
      <c r="G383" s="57"/>
      <c r="H383" s="57"/>
      <c r="I383" s="57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</row>
    <row r="384" spans="1:29" ht="15.75" customHeight="1" x14ac:dyDescent="0.5">
      <c r="A384" s="39"/>
      <c r="B384" s="39"/>
      <c r="C384" s="57"/>
      <c r="D384" s="57"/>
      <c r="E384" s="57"/>
      <c r="F384" s="57"/>
      <c r="G384" s="57"/>
      <c r="H384" s="57"/>
      <c r="I384" s="57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</row>
    <row r="385" spans="1:29" ht="15.75" customHeight="1" x14ac:dyDescent="0.5">
      <c r="A385" s="39"/>
      <c r="B385" s="39"/>
      <c r="C385" s="57"/>
      <c r="D385" s="57"/>
      <c r="E385" s="57"/>
      <c r="F385" s="57"/>
      <c r="G385" s="57"/>
      <c r="H385" s="57"/>
      <c r="I385" s="57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</row>
    <row r="386" spans="1:29" ht="15.75" customHeight="1" x14ac:dyDescent="0.5">
      <c r="A386" s="39"/>
      <c r="B386" s="39"/>
      <c r="C386" s="57"/>
      <c r="D386" s="57"/>
      <c r="E386" s="57"/>
      <c r="F386" s="57"/>
      <c r="G386" s="57"/>
      <c r="H386" s="57"/>
      <c r="I386" s="57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</row>
    <row r="387" spans="1:29" ht="15.75" customHeight="1" x14ac:dyDescent="0.5">
      <c r="A387" s="39"/>
      <c r="B387" s="39"/>
      <c r="C387" s="57"/>
      <c r="D387" s="57"/>
      <c r="E387" s="57"/>
      <c r="F387" s="57"/>
      <c r="G387" s="57"/>
      <c r="H387" s="57"/>
      <c r="I387" s="57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</row>
    <row r="388" spans="1:29" ht="15.75" customHeight="1" x14ac:dyDescent="0.5">
      <c r="A388" s="39"/>
      <c r="B388" s="39"/>
      <c r="C388" s="57"/>
      <c r="D388" s="57"/>
      <c r="E388" s="57"/>
      <c r="F388" s="57"/>
      <c r="G388" s="57"/>
      <c r="H388" s="57"/>
      <c r="I388" s="57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</row>
    <row r="389" spans="1:29" ht="15.75" customHeight="1" x14ac:dyDescent="0.5">
      <c r="A389" s="39"/>
      <c r="B389" s="39"/>
      <c r="C389" s="57"/>
      <c r="D389" s="57"/>
      <c r="E389" s="57"/>
      <c r="F389" s="57"/>
      <c r="G389" s="57"/>
      <c r="H389" s="57"/>
      <c r="I389" s="57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</row>
    <row r="390" spans="1:29" ht="15.75" customHeight="1" x14ac:dyDescent="0.5">
      <c r="A390" s="39"/>
      <c r="B390" s="39"/>
      <c r="C390" s="57"/>
      <c r="D390" s="57"/>
      <c r="E390" s="57"/>
      <c r="F390" s="57"/>
      <c r="G390" s="57"/>
      <c r="H390" s="57"/>
      <c r="I390" s="57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</row>
    <row r="391" spans="1:29" ht="15.75" customHeight="1" x14ac:dyDescent="0.5">
      <c r="A391" s="39"/>
      <c r="B391" s="39"/>
      <c r="C391" s="57"/>
      <c r="D391" s="57"/>
      <c r="E391" s="57"/>
      <c r="F391" s="57"/>
      <c r="G391" s="57"/>
      <c r="H391" s="57"/>
      <c r="I391" s="57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</row>
    <row r="392" spans="1:29" ht="15.75" customHeight="1" x14ac:dyDescent="0.5">
      <c r="A392" s="39"/>
      <c r="B392" s="39"/>
      <c r="C392" s="57"/>
      <c r="D392" s="57"/>
      <c r="E392" s="57"/>
      <c r="F392" s="57"/>
      <c r="G392" s="57"/>
      <c r="H392" s="57"/>
      <c r="I392" s="57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</row>
    <row r="393" spans="1:29" ht="15.75" customHeight="1" x14ac:dyDescent="0.5">
      <c r="A393" s="39"/>
      <c r="B393" s="39"/>
      <c r="C393" s="57"/>
      <c r="D393" s="57"/>
      <c r="E393" s="57"/>
      <c r="F393" s="57"/>
      <c r="G393" s="57"/>
      <c r="H393" s="57"/>
      <c r="I393" s="57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</row>
    <row r="394" spans="1:29" ht="15.75" customHeight="1" x14ac:dyDescent="0.5">
      <c r="A394" s="39"/>
      <c r="B394" s="39"/>
      <c r="C394" s="57"/>
      <c r="D394" s="57"/>
      <c r="E394" s="57"/>
      <c r="F394" s="57"/>
      <c r="G394" s="57"/>
      <c r="H394" s="57"/>
      <c r="I394" s="57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</row>
    <row r="395" spans="1:29" ht="15.75" customHeight="1" x14ac:dyDescent="0.5">
      <c r="A395" s="39"/>
      <c r="B395" s="39"/>
      <c r="C395" s="57"/>
      <c r="D395" s="57"/>
      <c r="E395" s="57"/>
      <c r="F395" s="57"/>
      <c r="G395" s="57"/>
      <c r="H395" s="57"/>
      <c r="I395" s="57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</row>
    <row r="396" spans="1:29" ht="15.75" customHeight="1" x14ac:dyDescent="0.5">
      <c r="A396" s="39"/>
      <c r="B396" s="39"/>
      <c r="C396" s="57"/>
      <c r="D396" s="57"/>
      <c r="E396" s="57"/>
      <c r="F396" s="57"/>
      <c r="G396" s="57"/>
      <c r="H396" s="57"/>
      <c r="I396" s="57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</row>
    <row r="397" spans="1:29" ht="15.75" customHeight="1" x14ac:dyDescent="0.5">
      <c r="A397" s="39"/>
      <c r="B397" s="39"/>
      <c r="C397" s="57"/>
      <c r="D397" s="57"/>
      <c r="E397" s="57"/>
      <c r="F397" s="57"/>
      <c r="G397" s="57"/>
      <c r="H397" s="57"/>
      <c r="I397" s="57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</row>
    <row r="398" spans="1:29" ht="15.75" customHeight="1" x14ac:dyDescent="0.5">
      <c r="A398" s="39"/>
      <c r="B398" s="39"/>
      <c r="C398" s="57"/>
      <c r="D398" s="57"/>
      <c r="E398" s="57"/>
      <c r="F398" s="57"/>
      <c r="G398" s="57"/>
      <c r="H398" s="57"/>
      <c r="I398" s="57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</row>
    <row r="399" spans="1:29" ht="15.75" customHeight="1" x14ac:dyDescent="0.5">
      <c r="A399" s="39"/>
      <c r="B399" s="39"/>
      <c r="C399" s="57"/>
      <c r="D399" s="57"/>
      <c r="E399" s="57"/>
      <c r="F399" s="57"/>
      <c r="G399" s="57"/>
      <c r="H399" s="57"/>
      <c r="I399" s="57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</row>
    <row r="400" spans="1:29" ht="15.75" customHeight="1" x14ac:dyDescent="0.5">
      <c r="A400" s="39"/>
      <c r="B400" s="39"/>
      <c r="C400" s="57"/>
      <c r="D400" s="57"/>
      <c r="E400" s="57"/>
      <c r="F400" s="57"/>
      <c r="G400" s="57"/>
      <c r="H400" s="57"/>
      <c r="I400" s="57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</row>
    <row r="401" spans="1:29" ht="15.75" customHeight="1" x14ac:dyDescent="0.5">
      <c r="A401" s="39"/>
      <c r="B401" s="39"/>
      <c r="C401" s="57"/>
      <c r="D401" s="57"/>
      <c r="E401" s="57"/>
      <c r="F401" s="57"/>
      <c r="G401" s="57"/>
      <c r="H401" s="57"/>
      <c r="I401" s="57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</row>
    <row r="402" spans="1:29" ht="15.75" customHeight="1" x14ac:dyDescent="0.5">
      <c r="A402" s="39"/>
      <c r="B402" s="39"/>
      <c r="C402" s="57"/>
      <c r="D402" s="57"/>
      <c r="E402" s="57"/>
      <c r="F402" s="57"/>
      <c r="G402" s="57"/>
      <c r="H402" s="57"/>
      <c r="I402" s="57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</row>
    <row r="403" spans="1:29" ht="15.75" customHeight="1" x14ac:dyDescent="0.5">
      <c r="A403" s="39"/>
      <c r="B403" s="39"/>
      <c r="C403" s="57"/>
      <c r="D403" s="57"/>
      <c r="E403" s="57"/>
      <c r="F403" s="57"/>
      <c r="G403" s="57"/>
      <c r="H403" s="57"/>
      <c r="I403" s="57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</row>
    <row r="404" spans="1:29" ht="15.75" customHeight="1" x14ac:dyDescent="0.5">
      <c r="A404" s="39"/>
      <c r="B404" s="39"/>
      <c r="C404" s="57"/>
      <c r="D404" s="57"/>
      <c r="E404" s="57"/>
      <c r="F404" s="57"/>
      <c r="G404" s="57"/>
      <c r="H404" s="57"/>
      <c r="I404" s="57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</row>
    <row r="405" spans="1:29" ht="15.75" customHeight="1" x14ac:dyDescent="0.5">
      <c r="A405" s="39"/>
      <c r="B405" s="39"/>
      <c r="C405" s="57"/>
      <c r="D405" s="57"/>
      <c r="E405" s="57"/>
      <c r="F405" s="57"/>
      <c r="G405" s="57"/>
      <c r="H405" s="57"/>
      <c r="I405" s="57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</row>
    <row r="406" spans="1:29" ht="15.75" customHeight="1" x14ac:dyDescent="0.5">
      <c r="A406" s="39"/>
      <c r="B406" s="39"/>
      <c r="C406" s="57"/>
      <c r="D406" s="57"/>
      <c r="E406" s="57"/>
      <c r="F406" s="57"/>
      <c r="G406" s="57"/>
      <c r="H406" s="57"/>
      <c r="I406" s="57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</row>
    <row r="407" spans="1:29" ht="15.75" customHeight="1" x14ac:dyDescent="0.5">
      <c r="A407" s="39"/>
      <c r="B407" s="39"/>
      <c r="C407" s="57"/>
      <c r="D407" s="57"/>
      <c r="E407" s="57"/>
      <c r="F407" s="57"/>
      <c r="G407" s="57"/>
      <c r="H407" s="57"/>
      <c r="I407" s="57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</row>
    <row r="408" spans="1:29" ht="15.75" customHeight="1" x14ac:dyDescent="0.5">
      <c r="A408" s="39"/>
      <c r="B408" s="39"/>
      <c r="C408" s="57"/>
      <c r="D408" s="57"/>
      <c r="E408" s="57"/>
      <c r="F408" s="57"/>
      <c r="G408" s="57"/>
      <c r="H408" s="57"/>
      <c r="I408" s="57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</row>
    <row r="409" spans="1:29" ht="15.75" customHeight="1" x14ac:dyDescent="0.5">
      <c r="A409" s="39"/>
      <c r="B409" s="39"/>
      <c r="C409" s="57"/>
      <c r="D409" s="57"/>
      <c r="E409" s="57"/>
      <c r="F409" s="57"/>
      <c r="G409" s="57"/>
      <c r="H409" s="57"/>
      <c r="I409" s="57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</row>
    <row r="410" spans="1:29" ht="15.75" customHeight="1" x14ac:dyDescent="0.5">
      <c r="A410" s="39"/>
      <c r="B410" s="39"/>
      <c r="C410" s="57"/>
      <c r="D410" s="57"/>
      <c r="E410" s="57"/>
      <c r="F410" s="57"/>
      <c r="G410" s="57"/>
      <c r="H410" s="57"/>
      <c r="I410" s="57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</row>
    <row r="411" spans="1:29" ht="15.75" customHeight="1" x14ac:dyDescent="0.5">
      <c r="A411" s="39"/>
      <c r="B411" s="39"/>
      <c r="C411" s="57"/>
      <c r="D411" s="57"/>
      <c r="E411" s="57"/>
      <c r="F411" s="57"/>
      <c r="G411" s="57"/>
      <c r="H411" s="57"/>
      <c r="I411" s="57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</row>
    <row r="412" spans="1:29" ht="15.75" customHeight="1" x14ac:dyDescent="0.5">
      <c r="A412" s="39"/>
      <c r="B412" s="39"/>
      <c r="C412" s="57"/>
      <c r="D412" s="57"/>
      <c r="E412" s="57"/>
      <c r="F412" s="57"/>
      <c r="G412" s="57"/>
      <c r="H412" s="57"/>
      <c r="I412" s="57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</row>
    <row r="413" spans="1:29" ht="15.75" customHeight="1" x14ac:dyDescent="0.5">
      <c r="A413" s="39"/>
      <c r="B413" s="39"/>
      <c r="C413" s="57"/>
      <c r="D413" s="57"/>
      <c r="E413" s="57"/>
      <c r="F413" s="57"/>
      <c r="G413" s="57"/>
      <c r="H413" s="57"/>
      <c r="I413" s="57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</row>
    <row r="414" spans="1:29" ht="15.75" customHeight="1" x14ac:dyDescent="0.5">
      <c r="A414" s="39"/>
      <c r="B414" s="39"/>
      <c r="C414" s="57"/>
      <c r="D414" s="57"/>
      <c r="E414" s="57"/>
      <c r="F414" s="57"/>
      <c r="G414" s="57"/>
      <c r="H414" s="57"/>
      <c r="I414" s="57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</row>
    <row r="415" spans="1:29" ht="15.75" customHeight="1" x14ac:dyDescent="0.5">
      <c r="A415" s="39"/>
      <c r="B415" s="39"/>
      <c r="C415" s="57"/>
      <c r="D415" s="57"/>
      <c r="E415" s="57"/>
      <c r="F415" s="57"/>
      <c r="G415" s="57"/>
      <c r="H415" s="57"/>
      <c r="I415" s="57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</row>
    <row r="416" spans="1:29" ht="15.75" customHeight="1" x14ac:dyDescent="0.5">
      <c r="A416" s="39"/>
      <c r="B416" s="39"/>
      <c r="C416" s="57"/>
      <c r="D416" s="57"/>
      <c r="E416" s="57"/>
      <c r="F416" s="57"/>
      <c r="G416" s="57"/>
      <c r="H416" s="57"/>
      <c r="I416" s="57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</row>
    <row r="417" spans="1:29" ht="15.75" customHeight="1" x14ac:dyDescent="0.5">
      <c r="A417" s="39"/>
      <c r="B417" s="39"/>
      <c r="C417" s="57"/>
      <c r="D417" s="57"/>
      <c r="E417" s="57"/>
      <c r="F417" s="57"/>
      <c r="G417" s="57"/>
      <c r="H417" s="57"/>
      <c r="I417" s="57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</row>
    <row r="418" spans="1:29" ht="15.75" customHeight="1" x14ac:dyDescent="0.5">
      <c r="A418" s="39"/>
      <c r="B418" s="39"/>
      <c r="C418" s="57"/>
      <c r="D418" s="57"/>
      <c r="E418" s="57"/>
      <c r="F418" s="57"/>
      <c r="G418" s="57"/>
      <c r="H418" s="57"/>
      <c r="I418" s="57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</row>
    <row r="419" spans="1:29" ht="15.75" customHeight="1" x14ac:dyDescent="0.5">
      <c r="A419" s="39"/>
      <c r="B419" s="39"/>
      <c r="C419" s="57"/>
      <c r="D419" s="57"/>
      <c r="E419" s="57"/>
      <c r="F419" s="57"/>
      <c r="G419" s="57"/>
      <c r="H419" s="57"/>
      <c r="I419" s="57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</row>
    <row r="420" spans="1:29" ht="15.75" customHeight="1" x14ac:dyDescent="0.5">
      <c r="A420" s="39"/>
      <c r="B420" s="39"/>
      <c r="C420" s="57"/>
      <c r="D420" s="57"/>
      <c r="E420" s="57"/>
      <c r="F420" s="57"/>
      <c r="G420" s="57"/>
      <c r="H420" s="57"/>
      <c r="I420" s="57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</row>
    <row r="421" spans="1:29" ht="15.75" customHeight="1" x14ac:dyDescent="0.5">
      <c r="A421" s="39"/>
      <c r="B421" s="39"/>
      <c r="C421" s="57"/>
      <c r="D421" s="57"/>
      <c r="E421" s="57"/>
      <c r="F421" s="57"/>
      <c r="G421" s="57"/>
      <c r="H421" s="57"/>
      <c r="I421" s="57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</row>
    <row r="422" spans="1:29" ht="15.75" customHeight="1" x14ac:dyDescent="0.5">
      <c r="A422" s="39"/>
      <c r="B422" s="39"/>
      <c r="C422" s="57"/>
      <c r="D422" s="57"/>
      <c r="E422" s="57"/>
      <c r="F422" s="57"/>
      <c r="G422" s="57"/>
      <c r="H422" s="57"/>
      <c r="I422" s="57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</row>
    <row r="423" spans="1:29" ht="15.75" customHeight="1" x14ac:dyDescent="0.5">
      <c r="A423" s="39"/>
      <c r="B423" s="39"/>
      <c r="C423" s="57"/>
      <c r="D423" s="57"/>
      <c r="E423" s="57"/>
      <c r="F423" s="57"/>
      <c r="G423" s="57"/>
      <c r="H423" s="57"/>
      <c r="I423" s="57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</row>
    <row r="424" spans="1:29" ht="15.75" customHeight="1" x14ac:dyDescent="0.5">
      <c r="A424" s="39"/>
      <c r="B424" s="39"/>
      <c r="C424" s="57"/>
      <c r="D424" s="57"/>
      <c r="E424" s="57"/>
      <c r="F424" s="57"/>
      <c r="G424" s="57"/>
      <c r="H424" s="57"/>
      <c r="I424" s="57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</row>
    <row r="425" spans="1:29" ht="15.75" customHeight="1" x14ac:dyDescent="0.5">
      <c r="A425" s="39"/>
      <c r="B425" s="39"/>
      <c r="C425" s="57"/>
      <c r="D425" s="57"/>
      <c r="E425" s="57"/>
      <c r="F425" s="57"/>
      <c r="G425" s="57"/>
      <c r="H425" s="57"/>
      <c r="I425" s="57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</row>
    <row r="426" spans="1:29" ht="15.75" customHeight="1" x14ac:dyDescent="0.5">
      <c r="A426" s="39"/>
      <c r="B426" s="39"/>
      <c r="C426" s="57"/>
      <c r="D426" s="57"/>
      <c r="E426" s="57"/>
      <c r="F426" s="57"/>
      <c r="G426" s="57"/>
      <c r="H426" s="57"/>
      <c r="I426" s="57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</row>
    <row r="427" spans="1:29" ht="15.75" customHeight="1" x14ac:dyDescent="0.5">
      <c r="A427" s="39"/>
      <c r="B427" s="39"/>
      <c r="C427" s="57"/>
      <c r="D427" s="57"/>
      <c r="E427" s="57"/>
      <c r="F427" s="57"/>
      <c r="G427" s="57"/>
      <c r="H427" s="57"/>
      <c r="I427" s="57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</row>
    <row r="428" spans="1:29" ht="15.75" customHeight="1" x14ac:dyDescent="0.5">
      <c r="A428" s="39"/>
      <c r="B428" s="39"/>
      <c r="C428" s="57"/>
      <c r="D428" s="57"/>
      <c r="E428" s="57"/>
      <c r="F428" s="57"/>
      <c r="G428" s="57"/>
      <c r="H428" s="57"/>
      <c r="I428" s="57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</row>
    <row r="429" spans="1:29" ht="15.75" customHeight="1" x14ac:dyDescent="0.5">
      <c r="A429" s="39"/>
      <c r="B429" s="39"/>
      <c r="C429" s="57"/>
      <c r="D429" s="57"/>
      <c r="E429" s="57"/>
      <c r="F429" s="57"/>
      <c r="G429" s="57"/>
      <c r="H429" s="57"/>
      <c r="I429" s="57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</row>
    <row r="430" spans="1:29" ht="15.75" customHeight="1" x14ac:dyDescent="0.5">
      <c r="A430" s="39"/>
      <c r="B430" s="39"/>
      <c r="C430" s="57"/>
      <c r="D430" s="57"/>
      <c r="E430" s="57"/>
      <c r="F430" s="57"/>
      <c r="G430" s="57"/>
      <c r="H430" s="57"/>
      <c r="I430" s="57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</row>
    <row r="431" spans="1:29" ht="15.75" customHeight="1" x14ac:dyDescent="0.5">
      <c r="A431" s="39"/>
      <c r="B431" s="39"/>
      <c r="C431" s="57"/>
      <c r="D431" s="57"/>
      <c r="E431" s="57"/>
      <c r="F431" s="57"/>
      <c r="G431" s="57"/>
      <c r="H431" s="57"/>
      <c r="I431" s="57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</row>
    <row r="432" spans="1:29" ht="15.75" customHeight="1" x14ac:dyDescent="0.5">
      <c r="A432" s="39"/>
      <c r="B432" s="39"/>
      <c r="C432" s="57"/>
      <c r="D432" s="57"/>
      <c r="E432" s="57"/>
      <c r="F432" s="57"/>
      <c r="G432" s="57"/>
      <c r="H432" s="57"/>
      <c r="I432" s="57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</row>
    <row r="433" spans="1:29" ht="15.75" customHeight="1" x14ac:dyDescent="0.5">
      <c r="A433" s="39"/>
      <c r="B433" s="39"/>
      <c r="C433" s="57"/>
      <c r="D433" s="57"/>
      <c r="E433" s="57"/>
      <c r="F433" s="57"/>
      <c r="G433" s="57"/>
      <c r="H433" s="57"/>
      <c r="I433" s="57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</row>
    <row r="434" spans="1:29" ht="15.75" customHeight="1" x14ac:dyDescent="0.5">
      <c r="A434" s="39"/>
      <c r="B434" s="39"/>
      <c r="C434" s="57"/>
      <c r="D434" s="57"/>
      <c r="E434" s="57"/>
      <c r="F434" s="57"/>
      <c r="G434" s="57"/>
      <c r="H434" s="57"/>
      <c r="I434" s="57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</row>
    <row r="435" spans="1:29" ht="15.75" customHeight="1" x14ac:dyDescent="0.5">
      <c r="A435" s="39"/>
      <c r="B435" s="39"/>
      <c r="C435" s="57"/>
      <c r="D435" s="57"/>
      <c r="E435" s="57"/>
      <c r="F435" s="57"/>
      <c r="G435" s="57"/>
      <c r="H435" s="57"/>
      <c r="I435" s="57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</row>
    <row r="436" spans="1:29" ht="15.75" customHeight="1" x14ac:dyDescent="0.5">
      <c r="A436" s="39"/>
      <c r="B436" s="39"/>
      <c r="C436" s="57"/>
      <c r="D436" s="57"/>
      <c r="E436" s="57"/>
      <c r="F436" s="57"/>
      <c r="G436" s="57"/>
      <c r="H436" s="57"/>
      <c r="I436" s="57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</row>
    <row r="437" spans="1:29" ht="15.75" customHeight="1" x14ac:dyDescent="0.5">
      <c r="A437" s="39"/>
      <c r="B437" s="39"/>
      <c r="C437" s="57"/>
      <c r="D437" s="57"/>
      <c r="E437" s="57"/>
      <c r="F437" s="57"/>
      <c r="G437" s="57"/>
      <c r="H437" s="57"/>
      <c r="I437" s="57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</row>
    <row r="438" spans="1:29" ht="15.75" customHeight="1" x14ac:dyDescent="0.5">
      <c r="A438" s="39"/>
      <c r="B438" s="39"/>
      <c r="C438" s="57"/>
      <c r="D438" s="57"/>
      <c r="E438" s="57"/>
      <c r="F438" s="57"/>
      <c r="G438" s="57"/>
      <c r="H438" s="57"/>
      <c r="I438" s="57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</row>
    <row r="439" spans="1:29" ht="15.75" customHeight="1" x14ac:dyDescent="0.5">
      <c r="A439" s="39"/>
      <c r="B439" s="39"/>
      <c r="C439" s="57"/>
      <c r="D439" s="57"/>
      <c r="E439" s="57"/>
      <c r="F439" s="57"/>
      <c r="G439" s="57"/>
      <c r="H439" s="57"/>
      <c r="I439" s="57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</row>
    <row r="440" spans="1:29" ht="15.75" customHeight="1" x14ac:dyDescent="0.5">
      <c r="A440" s="39"/>
      <c r="B440" s="39"/>
      <c r="C440" s="57"/>
      <c r="D440" s="57"/>
      <c r="E440" s="57"/>
      <c r="F440" s="57"/>
      <c r="G440" s="57"/>
      <c r="H440" s="57"/>
      <c r="I440" s="57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</row>
    <row r="441" spans="1:29" ht="15.75" customHeight="1" x14ac:dyDescent="0.5">
      <c r="A441" s="39"/>
      <c r="B441" s="39"/>
      <c r="C441" s="57"/>
      <c r="D441" s="57"/>
      <c r="E441" s="57"/>
      <c r="F441" s="57"/>
      <c r="G441" s="57"/>
      <c r="H441" s="57"/>
      <c r="I441" s="57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</row>
    <row r="442" spans="1:29" ht="15.75" customHeight="1" x14ac:dyDescent="0.5">
      <c r="A442" s="39"/>
      <c r="B442" s="39"/>
      <c r="C442" s="57"/>
      <c r="D442" s="57"/>
      <c r="E442" s="57"/>
      <c r="F442" s="57"/>
      <c r="G442" s="57"/>
      <c r="H442" s="57"/>
      <c r="I442" s="57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</row>
    <row r="443" spans="1:29" ht="15.75" customHeight="1" x14ac:dyDescent="0.5">
      <c r="A443" s="39"/>
      <c r="B443" s="39"/>
      <c r="C443" s="57"/>
      <c r="D443" s="57"/>
      <c r="E443" s="57"/>
      <c r="F443" s="57"/>
      <c r="G443" s="57"/>
      <c r="H443" s="57"/>
      <c r="I443" s="57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</row>
    <row r="444" spans="1:29" ht="15.75" customHeight="1" x14ac:dyDescent="0.5">
      <c r="A444" s="39"/>
      <c r="B444" s="39"/>
      <c r="C444" s="57"/>
      <c r="D444" s="57"/>
      <c r="E444" s="57"/>
      <c r="F444" s="57"/>
      <c r="G444" s="57"/>
      <c r="H444" s="57"/>
      <c r="I444" s="57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</row>
    <row r="445" spans="1:29" ht="15.75" customHeight="1" x14ac:dyDescent="0.5">
      <c r="A445" s="39"/>
      <c r="B445" s="39"/>
      <c r="C445" s="57"/>
      <c r="D445" s="57"/>
      <c r="E445" s="57"/>
      <c r="F445" s="57"/>
      <c r="G445" s="57"/>
      <c r="H445" s="57"/>
      <c r="I445" s="57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</row>
    <row r="446" spans="1:29" ht="15.75" customHeight="1" x14ac:dyDescent="0.5">
      <c r="A446" s="39"/>
      <c r="B446" s="39"/>
      <c r="C446" s="57"/>
      <c r="D446" s="57"/>
      <c r="E446" s="57"/>
      <c r="F446" s="57"/>
      <c r="G446" s="57"/>
      <c r="H446" s="57"/>
      <c r="I446" s="57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</row>
    <row r="447" spans="1:29" ht="15.75" customHeight="1" x14ac:dyDescent="0.5">
      <c r="A447" s="39"/>
      <c r="B447" s="39"/>
      <c r="C447" s="57"/>
      <c r="D447" s="57"/>
      <c r="E447" s="57"/>
      <c r="F447" s="57"/>
      <c r="G447" s="57"/>
      <c r="H447" s="57"/>
      <c r="I447" s="57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</row>
    <row r="448" spans="1:29" ht="15.75" customHeight="1" x14ac:dyDescent="0.5">
      <c r="A448" s="39"/>
      <c r="B448" s="39"/>
      <c r="C448" s="57"/>
      <c r="D448" s="57"/>
      <c r="E448" s="57"/>
      <c r="F448" s="57"/>
      <c r="G448" s="57"/>
      <c r="H448" s="57"/>
      <c r="I448" s="57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</row>
    <row r="449" spans="1:29" ht="15.75" customHeight="1" x14ac:dyDescent="0.5">
      <c r="A449" s="39"/>
      <c r="B449" s="39"/>
      <c r="C449" s="57"/>
      <c r="D449" s="57"/>
      <c r="E449" s="57"/>
      <c r="F449" s="57"/>
      <c r="G449" s="57"/>
      <c r="H449" s="57"/>
      <c r="I449" s="57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</row>
    <row r="450" spans="1:29" ht="15.75" customHeight="1" x14ac:dyDescent="0.5">
      <c r="A450" s="39"/>
      <c r="B450" s="39"/>
      <c r="C450" s="57"/>
      <c r="D450" s="57"/>
      <c r="E450" s="57"/>
      <c r="F450" s="57"/>
      <c r="G450" s="57"/>
      <c r="H450" s="57"/>
      <c r="I450" s="57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</row>
    <row r="451" spans="1:29" ht="15.75" customHeight="1" x14ac:dyDescent="0.5">
      <c r="A451" s="39"/>
      <c r="B451" s="39"/>
      <c r="C451" s="57"/>
      <c r="D451" s="57"/>
      <c r="E451" s="57"/>
      <c r="F451" s="57"/>
      <c r="G451" s="57"/>
      <c r="H451" s="57"/>
      <c r="I451" s="57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</row>
    <row r="452" spans="1:29" ht="15.75" customHeight="1" x14ac:dyDescent="0.5">
      <c r="A452" s="39"/>
      <c r="B452" s="39"/>
      <c r="C452" s="57"/>
      <c r="D452" s="57"/>
      <c r="E452" s="57"/>
      <c r="F452" s="57"/>
      <c r="G452" s="57"/>
      <c r="H452" s="57"/>
      <c r="I452" s="57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</row>
    <row r="453" spans="1:29" ht="15.75" customHeight="1" x14ac:dyDescent="0.5">
      <c r="A453" s="39"/>
      <c r="B453" s="39"/>
      <c r="C453" s="57"/>
      <c r="D453" s="57"/>
      <c r="E453" s="57"/>
      <c r="F453" s="57"/>
      <c r="G453" s="57"/>
      <c r="H453" s="57"/>
      <c r="I453" s="57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</row>
    <row r="454" spans="1:29" ht="15.75" customHeight="1" x14ac:dyDescent="0.5">
      <c r="A454" s="39"/>
      <c r="B454" s="39"/>
      <c r="C454" s="57"/>
      <c r="D454" s="57"/>
      <c r="E454" s="57"/>
      <c r="F454" s="57"/>
      <c r="G454" s="57"/>
      <c r="H454" s="57"/>
      <c r="I454" s="57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</row>
    <row r="455" spans="1:29" ht="15.75" customHeight="1" x14ac:dyDescent="0.5">
      <c r="A455" s="39"/>
      <c r="B455" s="39"/>
      <c r="C455" s="57"/>
      <c r="D455" s="57"/>
      <c r="E455" s="57"/>
      <c r="F455" s="57"/>
      <c r="G455" s="57"/>
      <c r="H455" s="57"/>
      <c r="I455" s="57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</row>
    <row r="456" spans="1:29" ht="15.75" customHeight="1" x14ac:dyDescent="0.5">
      <c r="A456" s="39"/>
      <c r="B456" s="39"/>
      <c r="C456" s="57"/>
      <c r="D456" s="57"/>
      <c r="E456" s="57"/>
      <c r="F456" s="57"/>
      <c r="G456" s="57"/>
      <c r="H456" s="57"/>
      <c r="I456" s="57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</row>
    <row r="457" spans="1:29" ht="15.75" customHeight="1" x14ac:dyDescent="0.5">
      <c r="A457" s="39"/>
      <c r="B457" s="39"/>
      <c r="C457" s="57"/>
      <c r="D457" s="57"/>
      <c r="E457" s="57"/>
      <c r="F457" s="57"/>
      <c r="G457" s="57"/>
      <c r="H457" s="57"/>
      <c r="I457" s="57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</row>
    <row r="458" spans="1:29" ht="15.75" customHeight="1" x14ac:dyDescent="0.5">
      <c r="A458" s="39"/>
      <c r="B458" s="39"/>
      <c r="C458" s="57"/>
      <c r="D458" s="57"/>
      <c r="E458" s="57"/>
      <c r="F458" s="57"/>
      <c r="G458" s="57"/>
      <c r="H458" s="57"/>
      <c r="I458" s="57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</row>
    <row r="459" spans="1:29" ht="15.75" customHeight="1" x14ac:dyDescent="0.5">
      <c r="A459" s="39"/>
      <c r="B459" s="39"/>
      <c r="C459" s="57"/>
      <c r="D459" s="57"/>
      <c r="E459" s="57"/>
      <c r="F459" s="57"/>
      <c r="G459" s="57"/>
      <c r="H459" s="57"/>
      <c r="I459" s="57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</row>
    <row r="460" spans="1:29" ht="15.75" customHeight="1" x14ac:dyDescent="0.5">
      <c r="A460" s="39"/>
      <c r="B460" s="39"/>
      <c r="C460" s="57"/>
      <c r="D460" s="57"/>
      <c r="E460" s="57"/>
      <c r="F460" s="57"/>
      <c r="G460" s="57"/>
      <c r="H460" s="57"/>
      <c r="I460" s="57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</row>
    <row r="461" spans="1:29" ht="15.75" customHeight="1" x14ac:dyDescent="0.5">
      <c r="A461" s="39"/>
      <c r="B461" s="39"/>
      <c r="C461" s="57"/>
      <c r="D461" s="57"/>
      <c r="E461" s="57"/>
      <c r="F461" s="57"/>
      <c r="G461" s="57"/>
      <c r="H461" s="57"/>
      <c r="I461" s="57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</row>
    <row r="462" spans="1:29" ht="15.75" customHeight="1" x14ac:dyDescent="0.5">
      <c r="A462" s="39"/>
      <c r="B462" s="39"/>
      <c r="C462" s="57"/>
      <c r="D462" s="57"/>
      <c r="E462" s="57"/>
      <c r="F462" s="57"/>
      <c r="G462" s="57"/>
      <c r="H462" s="57"/>
      <c r="I462" s="57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</row>
    <row r="463" spans="1:29" ht="15.75" customHeight="1" x14ac:dyDescent="0.5">
      <c r="A463" s="39"/>
      <c r="B463" s="39"/>
      <c r="C463" s="57"/>
      <c r="D463" s="57"/>
      <c r="E463" s="57"/>
      <c r="F463" s="57"/>
      <c r="G463" s="57"/>
      <c r="H463" s="57"/>
      <c r="I463" s="57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</row>
    <row r="464" spans="1:29" ht="15.75" customHeight="1" x14ac:dyDescent="0.5">
      <c r="A464" s="39"/>
      <c r="B464" s="39"/>
      <c r="C464" s="57"/>
      <c r="D464" s="57"/>
      <c r="E464" s="57"/>
      <c r="F464" s="57"/>
      <c r="G464" s="57"/>
      <c r="H464" s="57"/>
      <c r="I464" s="57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</row>
    <row r="465" spans="1:29" ht="15.75" customHeight="1" x14ac:dyDescent="0.5">
      <c r="A465" s="39"/>
      <c r="B465" s="39"/>
      <c r="C465" s="57"/>
      <c r="D465" s="57"/>
      <c r="E465" s="57"/>
      <c r="F465" s="57"/>
      <c r="G465" s="57"/>
      <c r="H465" s="57"/>
      <c r="I465" s="57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</row>
    <row r="466" spans="1:29" ht="15.75" customHeight="1" x14ac:dyDescent="0.5">
      <c r="A466" s="39"/>
      <c r="B466" s="39"/>
      <c r="C466" s="57"/>
      <c r="D466" s="57"/>
      <c r="E466" s="57"/>
      <c r="F466" s="57"/>
      <c r="G466" s="57"/>
      <c r="H466" s="57"/>
      <c r="I466" s="57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</row>
    <row r="467" spans="1:29" ht="15.75" customHeight="1" x14ac:dyDescent="0.5">
      <c r="A467" s="39"/>
      <c r="B467" s="39"/>
      <c r="C467" s="57"/>
      <c r="D467" s="57"/>
      <c r="E467" s="57"/>
      <c r="F467" s="57"/>
      <c r="G467" s="57"/>
      <c r="H467" s="57"/>
      <c r="I467" s="57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</row>
    <row r="468" spans="1:29" ht="15.75" customHeight="1" x14ac:dyDescent="0.5">
      <c r="A468" s="39"/>
      <c r="B468" s="39"/>
      <c r="C468" s="57"/>
      <c r="D468" s="57"/>
      <c r="E468" s="57"/>
      <c r="F468" s="57"/>
      <c r="G468" s="57"/>
      <c r="H468" s="57"/>
      <c r="I468" s="57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</row>
    <row r="469" spans="1:29" ht="15.75" customHeight="1" x14ac:dyDescent="0.5">
      <c r="A469" s="39"/>
      <c r="B469" s="39"/>
      <c r="C469" s="57"/>
      <c r="D469" s="57"/>
      <c r="E469" s="57"/>
      <c r="F469" s="57"/>
      <c r="G469" s="57"/>
      <c r="H469" s="57"/>
      <c r="I469" s="57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</row>
    <row r="470" spans="1:29" ht="15.75" customHeight="1" x14ac:dyDescent="0.5">
      <c r="A470" s="39"/>
      <c r="B470" s="39"/>
      <c r="C470" s="57"/>
      <c r="D470" s="57"/>
      <c r="E470" s="57"/>
      <c r="F470" s="57"/>
      <c r="G470" s="57"/>
      <c r="H470" s="57"/>
      <c r="I470" s="57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</row>
    <row r="471" spans="1:29" ht="15.75" customHeight="1" x14ac:dyDescent="0.5">
      <c r="A471" s="39"/>
      <c r="B471" s="39"/>
      <c r="C471" s="57"/>
      <c r="D471" s="57"/>
      <c r="E471" s="57"/>
      <c r="F471" s="57"/>
      <c r="G471" s="57"/>
      <c r="H471" s="57"/>
      <c r="I471" s="57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</row>
    <row r="472" spans="1:29" ht="15.75" customHeight="1" x14ac:dyDescent="0.5">
      <c r="A472" s="39"/>
      <c r="B472" s="39"/>
      <c r="C472" s="57"/>
      <c r="D472" s="57"/>
      <c r="E472" s="57"/>
      <c r="F472" s="57"/>
      <c r="G472" s="57"/>
      <c r="H472" s="57"/>
      <c r="I472" s="57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</row>
    <row r="473" spans="1:29" ht="15.75" customHeight="1" x14ac:dyDescent="0.5">
      <c r="A473" s="39"/>
      <c r="B473" s="39"/>
      <c r="C473" s="57"/>
      <c r="D473" s="57"/>
      <c r="E473" s="57"/>
      <c r="F473" s="57"/>
      <c r="G473" s="57"/>
      <c r="H473" s="57"/>
      <c r="I473" s="57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</row>
    <row r="474" spans="1:29" ht="15.75" customHeight="1" x14ac:dyDescent="0.5">
      <c r="A474" s="39"/>
      <c r="B474" s="39"/>
      <c r="C474" s="57"/>
      <c r="D474" s="57"/>
      <c r="E474" s="57"/>
      <c r="F474" s="57"/>
      <c r="G474" s="57"/>
      <c r="H474" s="57"/>
      <c r="I474" s="57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</row>
    <row r="475" spans="1:29" ht="15.75" customHeight="1" x14ac:dyDescent="0.5">
      <c r="A475" s="39"/>
      <c r="B475" s="39"/>
      <c r="C475" s="57"/>
      <c r="D475" s="57"/>
      <c r="E475" s="57"/>
      <c r="F475" s="57"/>
      <c r="G475" s="57"/>
      <c r="H475" s="57"/>
      <c r="I475" s="57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</row>
    <row r="476" spans="1:29" ht="15.75" customHeight="1" x14ac:dyDescent="0.5">
      <c r="A476" s="39"/>
      <c r="B476" s="39"/>
      <c r="C476" s="57"/>
      <c r="D476" s="57"/>
      <c r="E476" s="57"/>
      <c r="F476" s="57"/>
      <c r="G476" s="57"/>
      <c r="H476" s="57"/>
      <c r="I476" s="57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</row>
    <row r="477" spans="1:29" ht="15.75" customHeight="1" x14ac:dyDescent="0.5">
      <c r="A477" s="39"/>
      <c r="B477" s="39"/>
      <c r="C477" s="57"/>
      <c r="D477" s="57"/>
      <c r="E477" s="57"/>
      <c r="F477" s="57"/>
      <c r="G477" s="57"/>
      <c r="H477" s="57"/>
      <c r="I477" s="57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</row>
    <row r="478" spans="1:29" ht="15.75" customHeight="1" x14ac:dyDescent="0.5">
      <c r="A478" s="39"/>
      <c r="B478" s="39"/>
      <c r="C478" s="57"/>
      <c r="D478" s="57"/>
      <c r="E478" s="57"/>
      <c r="F478" s="57"/>
      <c r="G478" s="57"/>
      <c r="H478" s="57"/>
      <c r="I478" s="57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</row>
    <row r="479" spans="1:29" ht="15.75" customHeight="1" x14ac:dyDescent="0.5">
      <c r="A479" s="39"/>
      <c r="B479" s="39"/>
      <c r="C479" s="57"/>
      <c r="D479" s="57"/>
      <c r="E479" s="57"/>
      <c r="F479" s="57"/>
      <c r="G479" s="57"/>
      <c r="H479" s="57"/>
      <c r="I479" s="57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</row>
    <row r="480" spans="1:29" ht="15.75" customHeight="1" x14ac:dyDescent="0.5">
      <c r="A480" s="39"/>
      <c r="B480" s="39"/>
      <c r="C480" s="57"/>
      <c r="D480" s="57"/>
      <c r="E480" s="57"/>
      <c r="F480" s="57"/>
      <c r="G480" s="57"/>
      <c r="H480" s="57"/>
      <c r="I480" s="57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</row>
    <row r="481" spans="1:29" ht="15.75" customHeight="1" x14ac:dyDescent="0.5">
      <c r="A481" s="39"/>
      <c r="B481" s="39"/>
      <c r="C481" s="57"/>
      <c r="D481" s="57"/>
      <c r="E481" s="57"/>
      <c r="F481" s="57"/>
      <c r="G481" s="57"/>
      <c r="H481" s="57"/>
      <c r="I481" s="57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</row>
    <row r="482" spans="1:29" ht="15.75" customHeight="1" x14ac:dyDescent="0.5">
      <c r="A482" s="39"/>
      <c r="B482" s="39"/>
      <c r="C482" s="57"/>
      <c r="D482" s="57"/>
      <c r="E482" s="57"/>
      <c r="F482" s="57"/>
      <c r="G482" s="57"/>
      <c r="H482" s="57"/>
      <c r="I482" s="57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</row>
    <row r="483" spans="1:29" ht="15.75" customHeight="1" x14ac:dyDescent="0.5">
      <c r="A483" s="39"/>
      <c r="B483" s="39"/>
      <c r="C483" s="57"/>
      <c r="D483" s="57"/>
      <c r="E483" s="57"/>
      <c r="F483" s="57"/>
      <c r="G483" s="57"/>
      <c r="H483" s="57"/>
      <c r="I483" s="57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</row>
    <row r="484" spans="1:29" ht="15.75" customHeight="1" x14ac:dyDescent="0.5">
      <c r="A484" s="39"/>
      <c r="B484" s="39"/>
      <c r="C484" s="57"/>
      <c r="D484" s="57"/>
      <c r="E484" s="57"/>
      <c r="F484" s="57"/>
      <c r="G484" s="57"/>
      <c r="H484" s="57"/>
      <c r="I484" s="57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</row>
    <row r="485" spans="1:29" ht="15.75" customHeight="1" x14ac:dyDescent="0.5">
      <c r="A485" s="39"/>
      <c r="B485" s="39"/>
      <c r="C485" s="57"/>
      <c r="D485" s="57"/>
      <c r="E485" s="57"/>
      <c r="F485" s="57"/>
      <c r="G485" s="57"/>
      <c r="H485" s="57"/>
      <c r="I485" s="57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</row>
    <row r="486" spans="1:29" ht="15.75" customHeight="1" x14ac:dyDescent="0.5">
      <c r="A486" s="39"/>
      <c r="B486" s="39"/>
      <c r="C486" s="57"/>
      <c r="D486" s="57"/>
      <c r="E486" s="57"/>
      <c r="F486" s="57"/>
      <c r="G486" s="57"/>
      <c r="H486" s="57"/>
      <c r="I486" s="57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</row>
    <row r="487" spans="1:29" ht="15.75" customHeight="1" x14ac:dyDescent="0.5">
      <c r="A487" s="39"/>
      <c r="B487" s="39"/>
      <c r="C487" s="57"/>
      <c r="D487" s="57"/>
      <c r="E487" s="57"/>
      <c r="F487" s="57"/>
      <c r="G487" s="57"/>
      <c r="H487" s="57"/>
      <c r="I487" s="57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</row>
    <row r="488" spans="1:29" ht="15.75" customHeight="1" x14ac:dyDescent="0.5">
      <c r="A488" s="39"/>
      <c r="B488" s="39"/>
      <c r="C488" s="57"/>
      <c r="D488" s="57"/>
      <c r="E488" s="57"/>
      <c r="F488" s="57"/>
      <c r="G488" s="57"/>
      <c r="H488" s="57"/>
      <c r="I488" s="57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</row>
    <row r="489" spans="1:29" ht="15.75" customHeight="1" x14ac:dyDescent="0.5">
      <c r="A489" s="39"/>
      <c r="B489" s="39"/>
      <c r="C489" s="57"/>
      <c r="D489" s="57"/>
      <c r="E489" s="57"/>
      <c r="F489" s="57"/>
      <c r="G489" s="57"/>
      <c r="H489" s="57"/>
      <c r="I489" s="57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</row>
    <row r="490" spans="1:29" ht="15.75" customHeight="1" x14ac:dyDescent="0.5">
      <c r="A490" s="39"/>
      <c r="B490" s="39"/>
      <c r="C490" s="57"/>
      <c r="D490" s="57"/>
      <c r="E490" s="57"/>
      <c r="F490" s="57"/>
      <c r="G490" s="57"/>
      <c r="H490" s="57"/>
      <c r="I490" s="57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</row>
    <row r="491" spans="1:29" ht="15.75" customHeight="1" x14ac:dyDescent="0.5">
      <c r="A491" s="39"/>
      <c r="B491" s="39"/>
      <c r="C491" s="57"/>
      <c r="D491" s="57"/>
      <c r="E491" s="57"/>
      <c r="F491" s="57"/>
      <c r="G491" s="57"/>
      <c r="H491" s="57"/>
      <c r="I491" s="57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</row>
    <row r="492" spans="1:29" ht="15.75" customHeight="1" x14ac:dyDescent="0.5">
      <c r="A492" s="39"/>
      <c r="B492" s="39"/>
      <c r="C492" s="57"/>
      <c r="D492" s="57"/>
      <c r="E492" s="57"/>
      <c r="F492" s="57"/>
      <c r="G492" s="57"/>
      <c r="H492" s="57"/>
      <c r="I492" s="57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</row>
    <row r="493" spans="1:29" ht="15.75" customHeight="1" x14ac:dyDescent="0.5">
      <c r="A493" s="39"/>
      <c r="B493" s="39"/>
      <c r="C493" s="57"/>
      <c r="D493" s="57"/>
      <c r="E493" s="57"/>
      <c r="F493" s="57"/>
      <c r="G493" s="57"/>
      <c r="H493" s="57"/>
      <c r="I493" s="57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</row>
    <row r="494" spans="1:29" ht="15.75" customHeight="1" x14ac:dyDescent="0.5">
      <c r="A494" s="39"/>
      <c r="B494" s="39"/>
      <c r="C494" s="57"/>
      <c r="D494" s="57"/>
      <c r="E494" s="57"/>
      <c r="F494" s="57"/>
      <c r="G494" s="57"/>
      <c r="H494" s="57"/>
      <c r="I494" s="57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</row>
    <row r="495" spans="1:29" ht="15.75" customHeight="1" x14ac:dyDescent="0.5">
      <c r="A495" s="39"/>
      <c r="B495" s="39"/>
      <c r="C495" s="57"/>
      <c r="D495" s="57"/>
      <c r="E495" s="57"/>
      <c r="F495" s="57"/>
      <c r="G495" s="57"/>
      <c r="H495" s="57"/>
      <c r="I495" s="57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</row>
    <row r="496" spans="1:29" ht="15.75" customHeight="1" x14ac:dyDescent="0.5">
      <c r="A496" s="39"/>
      <c r="B496" s="39"/>
      <c r="C496" s="57"/>
      <c r="D496" s="57"/>
      <c r="E496" s="57"/>
      <c r="F496" s="57"/>
      <c r="G496" s="57"/>
      <c r="H496" s="57"/>
      <c r="I496" s="57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</row>
    <row r="497" spans="1:29" ht="15.75" customHeight="1" x14ac:dyDescent="0.5">
      <c r="A497" s="39"/>
      <c r="B497" s="39"/>
      <c r="C497" s="57"/>
      <c r="D497" s="57"/>
      <c r="E497" s="57"/>
      <c r="F497" s="57"/>
      <c r="G497" s="57"/>
      <c r="H497" s="57"/>
      <c r="I497" s="57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</row>
    <row r="498" spans="1:29" ht="15.75" customHeight="1" x14ac:dyDescent="0.5">
      <c r="A498" s="39"/>
      <c r="B498" s="39"/>
      <c r="C498" s="57"/>
      <c r="D498" s="57"/>
      <c r="E498" s="57"/>
      <c r="F498" s="57"/>
      <c r="G498" s="57"/>
      <c r="H498" s="57"/>
      <c r="I498" s="57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</row>
    <row r="499" spans="1:29" ht="15.75" customHeight="1" x14ac:dyDescent="0.5">
      <c r="A499" s="39"/>
      <c r="B499" s="39"/>
      <c r="C499" s="57"/>
      <c r="D499" s="57"/>
      <c r="E499" s="57"/>
      <c r="F499" s="57"/>
      <c r="G499" s="57"/>
      <c r="H499" s="57"/>
      <c r="I499" s="57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</row>
    <row r="500" spans="1:29" ht="15.75" customHeight="1" x14ac:dyDescent="0.5">
      <c r="A500" s="39"/>
      <c r="B500" s="39"/>
      <c r="C500" s="57"/>
      <c r="D500" s="57"/>
      <c r="E500" s="57"/>
      <c r="F500" s="57"/>
      <c r="G500" s="57"/>
      <c r="H500" s="57"/>
      <c r="I500" s="57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</row>
    <row r="501" spans="1:29" ht="15.75" customHeight="1" x14ac:dyDescent="0.5">
      <c r="A501" s="39"/>
      <c r="B501" s="39"/>
      <c r="C501" s="57"/>
      <c r="D501" s="57"/>
      <c r="E501" s="57"/>
      <c r="F501" s="57"/>
      <c r="G501" s="57"/>
      <c r="H501" s="57"/>
      <c r="I501" s="57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</row>
    <row r="502" spans="1:29" ht="15.75" customHeight="1" x14ac:dyDescent="0.5">
      <c r="A502" s="39"/>
      <c r="B502" s="39"/>
      <c r="C502" s="57"/>
      <c r="D502" s="57"/>
      <c r="E502" s="57"/>
      <c r="F502" s="57"/>
      <c r="G502" s="57"/>
      <c r="H502" s="57"/>
      <c r="I502" s="57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</row>
    <row r="503" spans="1:29" ht="15.75" customHeight="1" x14ac:dyDescent="0.5">
      <c r="A503" s="39"/>
      <c r="B503" s="39"/>
      <c r="C503" s="57"/>
      <c r="D503" s="57"/>
      <c r="E503" s="57"/>
      <c r="F503" s="57"/>
      <c r="G503" s="57"/>
      <c r="H503" s="57"/>
      <c r="I503" s="57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</row>
    <row r="504" spans="1:29" ht="15.75" customHeight="1" x14ac:dyDescent="0.5">
      <c r="A504" s="39"/>
      <c r="B504" s="39"/>
      <c r="C504" s="57"/>
      <c r="D504" s="57"/>
      <c r="E504" s="57"/>
      <c r="F504" s="57"/>
      <c r="G504" s="57"/>
      <c r="H504" s="57"/>
      <c r="I504" s="57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</row>
    <row r="505" spans="1:29" ht="15.75" customHeight="1" x14ac:dyDescent="0.5">
      <c r="A505" s="39"/>
      <c r="B505" s="39"/>
      <c r="C505" s="57"/>
      <c r="D505" s="57"/>
      <c r="E505" s="57"/>
      <c r="F505" s="57"/>
      <c r="G505" s="57"/>
      <c r="H505" s="57"/>
      <c r="I505" s="57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</row>
    <row r="506" spans="1:29" ht="15.75" customHeight="1" x14ac:dyDescent="0.5">
      <c r="A506" s="39"/>
      <c r="B506" s="39"/>
      <c r="C506" s="57"/>
      <c r="D506" s="57"/>
      <c r="E506" s="57"/>
      <c r="F506" s="57"/>
      <c r="G506" s="57"/>
      <c r="H506" s="57"/>
      <c r="I506" s="57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</row>
    <row r="507" spans="1:29" ht="15.75" customHeight="1" x14ac:dyDescent="0.5">
      <c r="A507" s="39"/>
      <c r="B507" s="39"/>
      <c r="C507" s="57"/>
      <c r="D507" s="57"/>
      <c r="E507" s="57"/>
      <c r="F507" s="57"/>
      <c r="G507" s="57"/>
      <c r="H507" s="57"/>
      <c r="I507" s="57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</row>
    <row r="508" spans="1:29" ht="15.75" customHeight="1" x14ac:dyDescent="0.5">
      <c r="A508" s="39"/>
      <c r="B508" s="39"/>
      <c r="C508" s="57"/>
      <c r="D508" s="57"/>
      <c r="E508" s="57"/>
      <c r="F508" s="57"/>
      <c r="G508" s="57"/>
      <c r="H508" s="57"/>
      <c r="I508" s="57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</row>
    <row r="509" spans="1:29" ht="15.75" customHeight="1" x14ac:dyDescent="0.5">
      <c r="A509" s="39"/>
      <c r="B509" s="39"/>
      <c r="C509" s="57"/>
      <c r="D509" s="57"/>
      <c r="E509" s="57"/>
      <c r="F509" s="57"/>
      <c r="G509" s="57"/>
      <c r="H509" s="57"/>
      <c r="I509" s="57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</row>
    <row r="510" spans="1:29" ht="15.75" customHeight="1" x14ac:dyDescent="0.5">
      <c r="A510" s="39"/>
      <c r="B510" s="39"/>
      <c r="C510" s="57"/>
      <c r="D510" s="57"/>
      <c r="E510" s="57"/>
      <c r="F510" s="57"/>
      <c r="G510" s="57"/>
      <c r="H510" s="57"/>
      <c r="I510" s="57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</row>
    <row r="511" spans="1:29" ht="15.75" customHeight="1" x14ac:dyDescent="0.5">
      <c r="A511" s="39"/>
      <c r="B511" s="39"/>
      <c r="C511" s="57"/>
      <c r="D511" s="57"/>
      <c r="E511" s="57"/>
      <c r="F511" s="57"/>
      <c r="G511" s="57"/>
      <c r="H511" s="57"/>
      <c r="I511" s="57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</row>
    <row r="512" spans="1:29" ht="15.75" customHeight="1" x14ac:dyDescent="0.5">
      <c r="A512" s="39"/>
      <c r="B512" s="39"/>
      <c r="C512" s="57"/>
      <c r="D512" s="57"/>
      <c r="E512" s="57"/>
      <c r="F512" s="57"/>
      <c r="G512" s="57"/>
      <c r="H512" s="57"/>
      <c r="I512" s="57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</row>
    <row r="513" spans="1:29" ht="15.75" customHeight="1" x14ac:dyDescent="0.5">
      <c r="A513" s="39"/>
      <c r="B513" s="39"/>
      <c r="C513" s="57"/>
      <c r="D513" s="57"/>
      <c r="E513" s="57"/>
      <c r="F513" s="57"/>
      <c r="G513" s="57"/>
      <c r="H513" s="57"/>
      <c r="I513" s="57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</row>
    <row r="514" spans="1:29" ht="15.75" customHeight="1" x14ac:dyDescent="0.5">
      <c r="A514" s="39"/>
      <c r="B514" s="39"/>
      <c r="C514" s="57"/>
      <c r="D514" s="57"/>
      <c r="E514" s="57"/>
      <c r="F514" s="57"/>
      <c r="G514" s="57"/>
      <c r="H514" s="57"/>
      <c r="I514" s="57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</row>
    <row r="515" spans="1:29" ht="15.75" customHeight="1" x14ac:dyDescent="0.5">
      <c r="A515" s="39"/>
      <c r="B515" s="39"/>
      <c r="C515" s="57"/>
      <c r="D515" s="57"/>
      <c r="E515" s="57"/>
      <c r="F515" s="57"/>
      <c r="G515" s="57"/>
      <c r="H515" s="57"/>
      <c r="I515" s="57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</row>
    <row r="516" spans="1:29" ht="15.75" customHeight="1" x14ac:dyDescent="0.5">
      <c r="A516" s="39"/>
      <c r="B516" s="39"/>
      <c r="C516" s="57"/>
      <c r="D516" s="57"/>
      <c r="E516" s="57"/>
      <c r="F516" s="57"/>
      <c r="G516" s="57"/>
      <c r="H516" s="57"/>
      <c r="I516" s="57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</row>
    <row r="517" spans="1:29" ht="15.75" customHeight="1" x14ac:dyDescent="0.5">
      <c r="A517" s="39"/>
      <c r="B517" s="39"/>
      <c r="C517" s="57"/>
      <c r="D517" s="57"/>
      <c r="E517" s="57"/>
      <c r="F517" s="57"/>
      <c r="G517" s="57"/>
      <c r="H517" s="57"/>
      <c r="I517" s="57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</row>
    <row r="518" spans="1:29" ht="15.75" customHeight="1" x14ac:dyDescent="0.5">
      <c r="A518" s="39"/>
      <c r="B518" s="39"/>
      <c r="C518" s="57"/>
      <c r="D518" s="57"/>
      <c r="E518" s="57"/>
      <c r="F518" s="57"/>
      <c r="G518" s="57"/>
      <c r="H518" s="57"/>
      <c r="I518" s="57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</row>
    <row r="519" spans="1:29" ht="15.75" customHeight="1" x14ac:dyDescent="0.5">
      <c r="A519" s="39"/>
      <c r="B519" s="39"/>
      <c r="C519" s="57"/>
      <c r="D519" s="57"/>
      <c r="E519" s="57"/>
      <c r="F519" s="57"/>
      <c r="G519" s="57"/>
      <c r="H519" s="57"/>
      <c r="I519" s="57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</row>
    <row r="520" spans="1:29" ht="15.75" customHeight="1" x14ac:dyDescent="0.5">
      <c r="A520" s="39"/>
      <c r="B520" s="39"/>
      <c r="C520" s="57"/>
      <c r="D520" s="57"/>
      <c r="E520" s="57"/>
      <c r="F520" s="57"/>
      <c r="G520" s="57"/>
      <c r="H520" s="57"/>
      <c r="I520" s="57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</row>
    <row r="521" spans="1:29" ht="15.75" customHeight="1" x14ac:dyDescent="0.5">
      <c r="A521" s="39"/>
      <c r="B521" s="39"/>
      <c r="C521" s="57"/>
      <c r="D521" s="57"/>
      <c r="E521" s="57"/>
      <c r="F521" s="57"/>
      <c r="G521" s="57"/>
      <c r="H521" s="57"/>
      <c r="I521" s="57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</row>
    <row r="522" spans="1:29" ht="15.75" customHeight="1" x14ac:dyDescent="0.5">
      <c r="A522" s="39"/>
      <c r="B522" s="39"/>
      <c r="C522" s="57"/>
      <c r="D522" s="57"/>
      <c r="E522" s="57"/>
      <c r="F522" s="57"/>
      <c r="G522" s="57"/>
      <c r="H522" s="57"/>
      <c r="I522" s="57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</row>
    <row r="523" spans="1:29" ht="15.75" customHeight="1" x14ac:dyDescent="0.5">
      <c r="A523" s="39"/>
      <c r="B523" s="39"/>
      <c r="C523" s="57"/>
      <c r="D523" s="57"/>
      <c r="E523" s="57"/>
      <c r="F523" s="57"/>
      <c r="G523" s="57"/>
      <c r="H523" s="57"/>
      <c r="I523" s="57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</row>
    <row r="524" spans="1:29" ht="15.75" customHeight="1" x14ac:dyDescent="0.5">
      <c r="A524" s="39"/>
      <c r="B524" s="39"/>
      <c r="C524" s="57"/>
      <c r="D524" s="57"/>
      <c r="E524" s="57"/>
      <c r="F524" s="57"/>
      <c r="G524" s="57"/>
      <c r="H524" s="57"/>
      <c r="I524" s="57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</row>
    <row r="525" spans="1:29" ht="15.75" customHeight="1" x14ac:dyDescent="0.5">
      <c r="A525" s="39"/>
      <c r="B525" s="39"/>
      <c r="C525" s="57"/>
      <c r="D525" s="57"/>
      <c r="E525" s="57"/>
      <c r="F525" s="57"/>
      <c r="G525" s="57"/>
      <c r="H525" s="57"/>
      <c r="I525" s="57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</row>
    <row r="526" spans="1:29" ht="15.75" customHeight="1" x14ac:dyDescent="0.5">
      <c r="A526" s="39"/>
      <c r="B526" s="39"/>
      <c r="C526" s="57"/>
      <c r="D526" s="57"/>
      <c r="E526" s="57"/>
      <c r="F526" s="57"/>
      <c r="G526" s="57"/>
      <c r="H526" s="57"/>
      <c r="I526" s="57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</row>
    <row r="527" spans="1:29" ht="15.75" customHeight="1" x14ac:dyDescent="0.5">
      <c r="A527" s="39"/>
      <c r="B527" s="39"/>
      <c r="C527" s="57"/>
      <c r="D527" s="57"/>
      <c r="E527" s="57"/>
      <c r="F527" s="57"/>
      <c r="G527" s="57"/>
      <c r="H527" s="57"/>
      <c r="I527" s="57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</row>
    <row r="528" spans="1:29" ht="15.75" customHeight="1" x14ac:dyDescent="0.5">
      <c r="A528" s="39"/>
      <c r="B528" s="39"/>
      <c r="C528" s="57"/>
      <c r="D528" s="57"/>
      <c r="E528" s="57"/>
      <c r="F528" s="57"/>
      <c r="G528" s="57"/>
      <c r="H528" s="57"/>
      <c r="I528" s="57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</row>
    <row r="529" spans="1:29" ht="15.75" customHeight="1" x14ac:dyDescent="0.5">
      <c r="A529" s="39"/>
      <c r="B529" s="39"/>
      <c r="C529" s="57"/>
      <c r="D529" s="57"/>
      <c r="E529" s="57"/>
      <c r="F529" s="57"/>
      <c r="G529" s="57"/>
      <c r="H529" s="57"/>
      <c r="I529" s="57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</row>
    <row r="530" spans="1:29" ht="15.75" customHeight="1" x14ac:dyDescent="0.5">
      <c r="A530" s="39"/>
      <c r="B530" s="39"/>
      <c r="C530" s="57"/>
      <c r="D530" s="57"/>
      <c r="E530" s="57"/>
      <c r="F530" s="57"/>
      <c r="G530" s="57"/>
      <c r="H530" s="57"/>
      <c r="I530" s="57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</row>
    <row r="531" spans="1:29" ht="15.75" customHeight="1" x14ac:dyDescent="0.5">
      <c r="A531" s="39"/>
      <c r="B531" s="39"/>
      <c r="C531" s="57"/>
      <c r="D531" s="57"/>
      <c r="E531" s="57"/>
      <c r="F531" s="57"/>
      <c r="G531" s="57"/>
      <c r="H531" s="57"/>
      <c r="I531" s="57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</row>
    <row r="532" spans="1:29" ht="15.75" customHeight="1" x14ac:dyDescent="0.5">
      <c r="A532" s="39"/>
      <c r="B532" s="39"/>
      <c r="C532" s="57"/>
      <c r="D532" s="57"/>
      <c r="E532" s="57"/>
      <c r="F532" s="57"/>
      <c r="G532" s="57"/>
      <c r="H532" s="57"/>
      <c r="I532" s="57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</row>
    <row r="533" spans="1:29" ht="15.75" customHeight="1" x14ac:dyDescent="0.5">
      <c r="A533" s="39"/>
      <c r="B533" s="39"/>
      <c r="C533" s="57"/>
      <c r="D533" s="57"/>
      <c r="E533" s="57"/>
      <c r="F533" s="57"/>
      <c r="G533" s="57"/>
      <c r="H533" s="57"/>
      <c r="I533" s="57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</row>
    <row r="534" spans="1:29" ht="15.75" customHeight="1" x14ac:dyDescent="0.5">
      <c r="A534" s="39"/>
      <c r="B534" s="39"/>
      <c r="C534" s="57"/>
      <c r="D534" s="57"/>
      <c r="E534" s="57"/>
      <c r="F534" s="57"/>
      <c r="G534" s="57"/>
      <c r="H534" s="57"/>
      <c r="I534" s="57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</row>
    <row r="535" spans="1:29" ht="15.75" customHeight="1" x14ac:dyDescent="0.5">
      <c r="A535" s="39"/>
      <c r="B535" s="39"/>
      <c r="C535" s="57"/>
      <c r="D535" s="57"/>
      <c r="E535" s="57"/>
      <c r="F535" s="57"/>
      <c r="G535" s="57"/>
      <c r="H535" s="57"/>
      <c r="I535" s="57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</row>
    <row r="536" spans="1:29" ht="15.75" customHeight="1" x14ac:dyDescent="0.5">
      <c r="A536" s="39"/>
      <c r="B536" s="39"/>
      <c r="C536" s="57"/>
      <c r="D536" s="57"/>
      <c r="E536" s="57"/>
      <c r="F536" s="57"/>
      <c r="G536" s="57"/>
      <c r="H536" s="57"/>
      <c r="I536" s="57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</row>
    <row r="537" spans="1:29" ht="15.75" customHeight="1" x14ac:dyDescent="0.5">
      <c r="A537" s="39"/>
      <c r="B537" s="39"/>
      <c r="C537" s="57"/>
      <c r="D537" s="57"/>
      <c r="E537" s="57"/>
      <c r="F537" s="57"/>
      <c r="G537" s="57"/>
      <c r="H537" s="57"/>
      <c r="I537" s="57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</row>
    <row r="538" spans="1:29" ht="15.75" customHeight="1" x14ac:dyDescent="0.5">
      <c r="A538" s="39"/>
      <c r="B538" s="39"/>
      <c r="C538" s="57"/>
      <c r="D538" s="57"/>
      <c r="E538" s="57"/>
      <c r="F538" s="57"/>
      <c r="G538" s="57"/>
      <c r="H538" s="57"/>
      <c r="I538" s="57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</row>
    <row r="539" spans="1:29" ht="15.75" customHeight="1" x14ac:dyDescent="0.5">
      <c r="A539" s="39"/>
      <c r="B539" s="39"/>
      <c r="C539" s="57"/>
      <c r="D539" s="57"/>
      <c r="E539" s="57"/>
      <c r="F539" s="57"/>
      <c r="G539" s="57"/>
      <c r="H539" s="57"/>
      <c r="I539" s="57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</row>
    <row r="540" spans="1:29" ht="15.75" customHeight="1" x14ac:dyDescent="0.5">
      <c r="A540" s="39"/>
      <c r="B540" s="39"/>
      <c r="C540" s="57"/>
      <c r="D540" s="57"/>
      <c r="E540" s="57"/>
      <c r="F540" s="57"/>
      <c r="G540" s="57"/>
      <c r="H540" s="57"/>
      <c r="I540" s="57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</row>
    <row r="541" spans="1:29" ht="15.75" customHeight="1" x14ac:dyDescent="0.5">
      <c r="A541" s="39"/>
      <c r="B541" s="39"/>
      <c r="C541" s="57"/>
      <c r="D541" s="57"/>
      <c r="E541" s="57"/>
      <c r="F541" s="57"/>
      <c r="G541" s="57"/>
      <c r="H541" s="57"/>
      <c r="I541" s="57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</row>
    <row r="542" spans="1:29" ht="15.75" customHeight="1" x14ac:dyDescent="0.5">
      <c r="A542" s="39"/>
      <c r="B542" s="39"/>
      <c r="C542" s="57"/>
      <c r="D542" s="57"/>
      <c r="E542" s="57"/>
      <c r="F542" s="57"/>
      <c r="G542" s="57"/>
      <c r="H542" s="57"/>
      <c r="I542" s="57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</row>
    <row r="543" spans="1:29" ht="15.75" customHeight="1" x14ac:dyDescent="0.5">
      <c r="A543" s="39"/>
      <c r="B543" s="39"/>
      <c r="C543" s="57"/>
      <c r="D543" s="57"/>
      <c r="E543" s="57"/>
      <c r="F543" s="57"/>
      <c r="G543" s="57"/>
      <c r="H543" s="57"/>
      <c r="I543" s="57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</row>
    <row r="544" spans="1:29" ht="15.75" customHeight="1" x14ac:dyDescent="0.5">
      <c r="A544" s="39"/>
      <c r="B544" s="39"/>
      <c r="C544" s="57"/>
      <c r="D544" s="57"/>
      <c r="E544" s="57"/>
      <c r="F544" s="57"/>
      <c r="G544" s="57"/>
      <c r="H544" s="57"/>
      <c r="I544" s="57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</row>
    <row r="545" spans="1:29" ht="15.75" customHeight="1" x14ac:dyDescent="0.5">
      <c r="A545" s="39"/>
      <c r="B545" s="39"/>
      <c r="C545" s="57"/>
      <c r="D545" s="57"/>
      <c r="E545" s="57"/>
      <c r="F545" s="57"/>
      <c r="G545" s="57"/>
      <c r="H545" s="57"/>
      <c r="I545" s="57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</row>
    <row r="546" spans="1:29" ht="15.75" customHeight="1" x14ac:dyDescent="0.5">
      <c r="A546" s="39"/>
      <c r="B546" s="39"/>
      <c r="C546" s="57"/>
      <c r="D546" s="57"/>
      <c r="E546" s="57"/>
      <c r="F546" s="57"/>
      <c r="G546" s="57"/>
      <c r="H546" s="57"/>
      <c r="I546" s="57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</row>
    <row r="547" spans="1:29" ht="15.75" customHeight="1" x14ac:dyDescent="0.5">
      <c r="A547" s="39"/>
      <c r="B547" s="39"/>
      <c r="C547" s="57"/>
      <c r="D547" s="57"/>
      <c r="E547" s="57"/>
      <c r="F547" s="57"/>
      <c r="G547" s="57"/>
      <c r="H547" s="57"/>
      <c r="I547" s="57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</row>
    <row r="548" spans="1:29" ht="15.75" customHeight="1" x14ac:dyDescent="0.5">
      <c r="A548" s="39"/>
      <c r="B548" s="39"/>
      <c r="C548" s="57"/>
      <c r="D548" s="57"/>
      <c r="E548" s="57"/>
      <c r="F548" s="57"/>
      <c r="G548" s="57"/>
      <c r="H548" s="57"/>
      <c r="I548" s="57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</row>
    <row r="549" spans="1:29" ht="15.75" customHeight="1" x14ac:dyDescent="0.5">
      <c r="A549" s="39"/>
      <c r="B549" s="39"/>
      <c r="C549" s="57"/>
      <c r="D549" s="57"/>
      <c r="E549" s="57"/>
      <c r="F549" s="57"/>
      <c r="G549" s="57"/>
      <c r="H549" s="57"/>
      <c r="I549" s="57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</row>
    <row r="550" spans="1:29" ht="15.75" customHeight="1" x14ac:dyDescent="0.5">
      <c r="A550" s="39"/>
      <c r="B550" s="39"/>
      <c r="C550" s="57"/>
      <c r="D550" s="57"/>
      <c r="E550" s="57"/>
      <c r="F550" s="57"/>
      <c r="G550" s="57"/>
      <c r="H550" s="57"/>
      <c r="I550" s="57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</row>
    <row r="551" spans="1:29" ht="15.75" customHeight="1" x14ac:dyDescent="0.5">
      <c r="A551" s="39"/>
      <c r="B551" s="39"/>
      <c r="C551" s="57"/>
      <c r="D551" s="57"/>
      <c r="E551" s="57"/>
      <c r="F551" s="57"/>
      <c r="G551" s="57"/>
      <c r="H551" s="57"/>
      <c r="I551" s="57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</row>
    <row r="552" spans="1:29" ht="15.75" customHeight="1" x14ac:dyDescent="0.5">
      <c r="A552" s="39"/>
      <c r="B552" s="39"/>
      <c r="C552" s="57"/>
      <c r="D552" s="57"/>
      <c r="E552" s="57"/>
      <c r="F552" s="57"/>
      <c r="G552" s="57"/>
      <c r="H552" s="57"/>
      <c r="I552" s="57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</row>
    <row r="553" spans="1:29" ht="15.75" customHeight="1" x14ac:dyDescent="0.5">
      <c r="A553" s="39"/>
      <c r="B553" s="39"/>
      <c r="C553" s="57"/>
      <c r="D553" s="57"/>
      <c r="E553" s="57"/>
      <c r="F553" s="57"/>
      <c r="G553" s="57"/>
      <c r="H553" s="57"/>
      <c r="I553" s="57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</row>
    <row r="554" spans="1:29" ht="15.75" customHeight="1" x14ac:dyDescent="0.5">
      <c r="A554" s="39"/>
      <c r="B554" s="39"/>
      <c r="C554" s="57"/>
      <c r="D554" s="57"/>
      <c r="E554" s="57"/>
      <c r="F554" s="57"/>
      <c r="G554" s="57"/>
      <c r="H554" s="57"/>
      <c r="I554" s="57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</row>
    <row r="555" spans="1:29" ht="15.75" customHeight="1" x14ac:dyDescent="0.5">
      <c r="A555" s="39"/>
      <c r="B555" s="39"/>
      <c r="C555" s="57"/>
      <c r="D555" s="57"/>
      <c r="E555" s="57"/>
      <c r="F555" s="57"/>
      <c r="G555" s="57"/>
      <c r="H555" s="57"/>
      <c r="I555" s="57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</row>
    <row r="556" spans="1:29" ht="15.75" customHeight="1" x14ac:dyDescent="0.5">
      <c r="A556" s="39"/>
      <c r="B556" s="39"/>
      <c r="C556" s="57"/>
      <c r="D556" s="57"/>
      <c r="E556" s="57"/>
      <c r="F556" s="57"/>
      <c r="G556" s="57"/>
      <c r="H556" s="57"/>
      <c r="I556" s="57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39"/>
      <c r="B557" s="39"/>
      <c r="C557" s="57"/>
      <c r="D557" s="57"/>
      <c r="E557" s="57"/>
      <c r="F557" s="57"/>
      <c r="G557" s="57"/>
      <c r="H557" s="57"/>
      <c r="I557" s="57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7"/>
      <c r="D558" s="57"/>
      <c r="E558" s="57"/>
      <c r="F558" s="57"/>
      <c r="G558" s="57"/>
      <c r="H558" s="57"/>
      <c r="I558" s="57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7"/>
      <c r="D559" s="57"/>
      <c r="E559" s="57"/>
      <c r="F559" s="57"/>
      <c r="G559" s="57"/>
      <c r="H559" s="57"/>
      <c r="I559" s="57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7"/>
      <c r="D560" s="57"/>
      <c r="E560" s="57"/>
      <c r="F560" s="57"/>
      <c r="G560" s="57"/>
      <c r="H560" s="57"/>
      <c r="I560" s="57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7"/>
      <c r="D561" s="57"/>
      <c r="E561" s="57"/>
      <c r="F561" s="57"/>
      <c r="G561" s="57"/>
      <c r="H561" s="57"/>
      <c r="I561" s="57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7"/>
      <c r="D562" s="57"/>
      <c r="E562" s="57"/>
      <c r="F562" s="57"/>
      <c r="G562" s="57"/>
      <c r="H562" s="57"/>
      <c r="I562" s="57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7"/>
      <c r="D563" s="57"/>
      <c r="E563" s="57"/>
      <c r="F563" s="57"/>
      <c r="G563" s="57"/>
      <c r="H563" s="57"/>
      <c r="I563" s="57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7"/>
      <c r="D564" s="57"/>
      <c r="E564" s="57"/>
      <c r="F564" s="57"/>
      <c r="G564" s="57"/>
      <c r="H564" s="57"/>
      <c r="I564" s="57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7"/>
      <c r="D565" s="57"/>
      <c r="E565" s="57"/>
      <c r="F565" s="57"/>
      <c r="G565" s="57"/>
      <c r="H565" s="57"/>
      <c r="I565" s="57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7"/>
      <c r="D566" s="57"/>
      <c r="E566" s="57"/>
      <c r="F566" s="57"/>
      <c r="G566" s="57"/>
      <c r="H566" s="57"/>
      <c r="I566" s="57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7"/>
      <c r="D567" s="57"/>
      <c r="E567" s="57"/>
      <c r="F567" s="57"/>
      <c r="G567" s="57"/>
      <c r="H567" s="57"/>
      <c r="I567" s="57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7"/>
      <c r="D568" s="57"/>
      <c r="E568" s="57"/>
      <c r="F568" s="57"/>
      <c r="G568" s="57"/>
      <c r="H568" s="57"/>
      <c r="I568" s="57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7"/>
      <c r="D569" s="57"/>
      <c r="E569" s="57"/>
      <c r="F569" s="57"/>
      <c r="G569" s="57"/>
      <c r="H569" s="57"/>
      <c r="I569" s="57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7"/>
      <c r="D570" s="57"/>
      <c r="E570" s="57"/>
      <c r="F570" s="57"/>
      <c r="G570" s="57"/>
      <c r="H570" s="57"/>
      <c r="I570" s="57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7"/>
      <c r="D571" s="57"/>
      <c r="E571" s="57"/>
      <c r="F571" s="57"/>
      <c r="G571" s="57"/>
      <c r="H571" s="57"/>
      <c r="I571" s="57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7"/>
      <c r="D572" s="57"/>
      <c r="E572" s="57"/>
      <c r="F572" s="57"/>
      <c r="G572" s="57"/>
      <c r="H572" s="57"/>
      <c r="I572" s="57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7"/>
      <c r="D573" s="57"/>
      <c r="E573" s="57"/>
      <c r="F573" s="57"/>
      <c r="G573" s="57"/>
      <c r="H573" s="57"/>
      <c r="I573" s="57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7"/>
      <c r="D574" s="57"/>
      <c r="E574" s="57"/>
      <c r="F574" s="57"/>
      <c r="G574" s="57"/>
      <c r="H574" s="57"/>
      <c r="I574" s="57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7"/>
      <c r="D575" s="57"/>
      <c r="E575" s="57"/>
      <c r="F575" s="57"/>
      <c r="G575" s="57"/>
      <c r="H575" s="57"/>
      <c r="I575" s="57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7"/>
      <c r="D576" s="57"/>
      <c r="E576" s="57"/>
      <c r="F576" s="57"/>
      <c r="G576" s="57"/>
      <c r="H576" s="57"/>
      <c r="I576" s="57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7"/>
      <c r="D577" s="57"/>
      <c r="E577" s="57"/>
      <c r="F577" s="57"/>
      <c r="G577" s="57"/>
      <c r="H577" s="57"/>
      <c r="I577" s="57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7"/>
      <c r="D578" s="57"/>
      <c r="E578" s="57"/>
      <c r="F578" s="57"/>
      <c r="G578" s="57"/>
      <c r="H578" s="57"/>
      <c r="I578" s="57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7"/>
      <c r="D579" s="57"/>
      <c r="E579" s="57"/>
      <c r="F579" s="57"/>
      <c r="G579" s="57"/>
      <c r="H579" s="57"/>
      <c r="I579" s="57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7"/>
      <c r="D580" s="57"/>
      <c r="E580" s="57"/>
      <c r="F580" s="57"/>
      <c r="G580" s="57"/>
      <c r="H580" s="57"/>
      <c r="I580" s="57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7"/>
      <c r="D581" s="57"/>
      <c r="E581" s="57"/>
      <c r="F581" s="57"/>
      <c r="G581" s="57"/>
      <c r="H581" s="57"/>
      <c r="I581" s="57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7"/>
      <c r="D582" s="57"/>
      <c r="E582" s="57"/>
      <c r="F582" s="57"/>
      <c r="G582" s="57"/>
      <c r="H582" s="57"/>
      <c r="I582" s="57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7"/>
      <c r="D583" s="57"/>
      <c r="E583" s="57"/>
      <c r="F583" s="57"/>
      <c r="G583" s="57"/>
      <c r="H583" s="57"/>
      <c r="I583" s="57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7"/>
      <c r="D584" s="57"/>
      <c r="E584" s="57"/>
      <c r="F584" s="57"/>
      <c r="G584" s="57"/>
      <c r="H584" s="57"/>
      <c r="I584" s="57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7"/>
      <c r="D585" s="57"/>
      <c r="E585" s="57"/>
      <c r="F585" s="57"/>
      <c r="G585" s="57"/>
      <c r="H585" s="57"/>
      <c r="I585" s="57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7"/>
      <c r="D586" s="57"/>
      <c r="E586" s="57"/>
      <c r="F586" s="57"/>
      <c r="G586" s="57"/>
      <c r="H586" s="57"/>
      <c r="I586" s="57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7"/>
      <c r="D587" s="57"/>
      <c r="E587" s="57"/>
      <c r="F587" s="57"/>
      <c r="G587" s="57"/>
      <c r="H587" s="57"/>
      <c r="I587" s="57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7"/>
      <c r="D588" s="57"/>
      <c r="E588" s="57"/>
      <c r="F588" s="57"/>
      <c r="G588" s="57"/>
      <c r="H588" s="57"/>
      <c r="I588" s="57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7"/>
      <c r="D589" s="57"/>
      <c r="E589" s="57"/>
      <c r="F589" s="57"/>
      <c r="G589" s="57"/>
      <c r="H589" s="57"/>
      <c r="I589" s="57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7"/>
      <c r="D590" s="57"/>
      <c r="E590" s="57"/>
      <c r="F590" s="57"/>
      <c r="G590" s="57"/>
      <c r="H590" s="57"/>
      <c r="I590" s="57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7"/>
      <c r="D591" s="57"/>
      <c r="E591" s="57"/>
      <c r="F591" s="57"/>
      <c r="G591" s="57"/>
      <c r="H591" s="57"/>
      <c r="I591" s="57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7"/>
      <c r="D592" s="57"/>
      <c r="E592" s="57"/>
      <c r="F592" s="57"/>
      <c r="G592" s="57"/>
      <c r="H592" s="57"/>
      <c r="I592" s="57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7"/>
      <c r="D593" s="57"/>
      <c r="E593" s="57"/>
      <c r="F593" s="57"/>
      <c r="G593" s="57"/>
      <c r="H593" s="57"/>
      <c r="I593" s="57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7"/>
      <c r="D594" s="57"/>
      <c r="E594" s="57"/>
      <c r="F594" s="57"/>
      <c r="G594" s="57"/>
      <c r="H594" s="57"/>
      <c r="I594" s="57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7"/>
      <c r="D595" s="57"/>
      <c r="E595" s="57"/>
      <c r="F595" s="57"/>
      <c r="G595" s="57"/>
      <c r="H595" s="57"/>
      <c r="I595" s="57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7"/>
      <c r="D596" s="57"/>
      <c r="E596" s="57"/>
      <c r="F596" s="57"/>
      <c r="G596" s="57"/>
      <c r="H596" s="57"/>
      <c r="I596" s="57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7"/>
      <c r="D597" s="57"/>
      <c r="E597" s="57"/>
      <c r="F597" s="57"/>
      <c r="G597" s="57"/>
      <c r="H597" s="57"/>
      <c r="I597" s="57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7"/>
      <c r="D598" s="57"/>
      <c r="E598" s="57"/>
      <c r="F598" s="57"/>
      <c r="G598" s="57"/>
      <c r="H598" s="57"/>
      <c r="I598" s="57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7"/>
      <c r="D599" s="57"/>
      <c r="E599" s="57"/>
      <c r="F599" s="57"/>
      <c r="G599" s="57"/>
      <c r="H599" s="57"/>
      <c r="I599" s="57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7"/>
      <c r="D600" s="57"/>
      <c r="E600" s="57"/>
      <c r="F600" s="57"/>
      <c r="G600" s="57"/>
      <c r="H600" s="57"/>
      <c r="I600" s="57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7"/>
      <c r="D601" s="57"/>
      <c r="E601" s="57"/>
      <c r="F601" s="57"/>
      <c r="G601" s="57"/>
      <c r="H601" s="57"/>
      <c r="I601" s="57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7"/>
      <c r="D602" s="57"/>
      <c r="E602" s="57"/>
      <c r="F602" s="57"/>
      <c r="G602" s="57"/>
      <c r="H602" s="57"/>
      <c r="I602" s="57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7"/>
      <c r="D603" s="57"/>
      <c r="E603" s="57"/>
      <c r="F603" s="57"/>
      <c r="G603" s="57"/>
      <c r="H603" s="57"/>
      <c r="I603" s="57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7"/>
      <c r="D604" s="57"/>
      <c r="E604" s="57"/>
      <c r="F604" s="57"/>
      <c r="G604" s="57"/>
      <c r="H604" s="57"/>
      <c r="I604" s="57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7"/>
      <c r="D605" s="57"/>
      <c r="E605" s="57"/>
      <c r="F605" s="57"/>
      <c r="G605" s="57"/>
      <c r="H605" s="57"/>
      <c r="I605" s="57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7"/>
      <c r="D606" s="57"/>
      <c r="E606" s="57"/>
      <c r="F606" s="57"/>
      <c r="G606" s="57"/>
      <c r="H606" s="57"/>
      <c r="I606" s="57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7"/>
      <c r="D607" s="57"/>
      <c r="E607" s="57"/>
      <c r="F607" s="57"/>
      <c r="G607" s="57"/>
      <c r="H607" s="57"/>
      <c r="I607" s="57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7"/>
      <c r="D608" s="57"/>
      <c r="E608" s="57"/>
      <c r="F608" s="57"/>
      <c r="G608" s="57"/>
      <c r="H608" s="57"/>
      <c r="I608" s="57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7"/>
      <c r="D609" s="57"/>
      <c r="E609" s="57"/>
      <c r="F609" s="57"/>
      <c r="G609" s="57"/>
      <c r="H609" s="57"/>
      <c r="I609" s="57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7"/>
      <c r="D610" s="57"/>
      <c r="E610" s="57"/>
      <c r="F610" s="57"/>
      <c r="G610" s="57"/>
      <c r="H610" s="57"/>
      <c r="I610" s="57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7"/>
      <c r="D611" s="57"/>
      <c r="E611" s="57"/>
      <c r="F611" s="57"/>
      <c r="G611" s="57"/>
      <c r="H611" s="57"/>
      <c r="I611" s="57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7"/>
      <c r="D612" s="57"/>
      <c r="E612" s="57"/>
      <c r="F612" s="57"/>
      <c r="G612" s="57"/>
      <c r="H612" s="57"/>
      <c r="I612" s="57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7"/>
      <c r="D613" s="57"/>
      <c r="E613" s="57"/>
      <c r="F613" s="57"/>
      <c r="G613" s="57"/>
      <c r="H613" s="57"/>
      <c r="I613" s="57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7"/>
      <c r="D614" s="57"/>
      <c r="E614" s="57"/>
      <c r="F614" s="57"/>
      <c r="G614" s="57"/>
      <c r="H614" s="57"/>
      <c r="I614" s="57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7"/>
      <c r="D615" s="57"/>
      <c r="E615" s="57"/>
      <c r="F615" s="57"/>
      <c r="G615" s="57"/>
      <c r="H615" s="57"/>
      <c r="I615" s="57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7"/>
      <c r="D616" s="57"/>
      <c r="E616" s="57"/>
      <c r="F616" s="57"/>
      <c r="G616" s="57"/>
      <c r="H616" s="57"/>
      <c r="I616" s="57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7"/>
      <c r="D617" s="57"/>
      <c r="E617" s="57"/>
      <c r="F617" s="57"/>
      <c r="G617" s="57"/>
      <c r="H617" s="57"/>
      <c r="I617" s="57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7"/>
      <c r="D618" s="57"/>
      <c r="E618" s="57"/>
      <c r="F618" s="57"/>
      <c r="G618" s="57"/>
      <c r="H618" s="57"/>
      <c r="I618" s="57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7"/>
      <c r="D619" s="57"/>
      <c r="E619" s="57"/>
      <c r="F619" s="57"/>
      <c r="G619" s="57"/>
      <c r="H619" s="57"/>
      <c r="I619" s="57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7"/>
      <c r="D620" s="57"/>
      <c r="E620" s="57"/>
      <c r="F620" s="57"/>
      <c r="G620" s="57"/>
      <c r="H620" s="57"/>
      <c r="I620" s="57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7"/>
      <c r="D621" s="57"/>
      <c r="E621" s="57"/>
      <c r="F621" s="57"/>
      <c r="G621" s="57"/>
      <c r="H621" s="57"/>
      <c r="I621" s="57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7"/>
      <c r="D622" s="57"/>
      <c r="E622" s="57"/>
      <c r="F622" s="57"/>
      <c r="G622" s="57"/>
      <c r="H622" s="57"/>
      <c r="I622" s="57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7"/>
      <c r="D623" s="57"/>
      <c r="E623" s="57"/>
      <c r="F623" s="57"/>
      <c r="G623" s="57"/>
      <c r="H623" s="57"/>
      <c r="I623" s="57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7"/>
      <c r="D624" s="57"/>
      <c r="E624" s="57"/>
      <c r="F624" s="57"/>
      <c r="G624" s="57"/>
      <c r="H624" s="57"/>
      <c r="I624" s="57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7"/>
      <c r="D625" s="57"/>
      <c r="E625" s="57"/>
      <c r="F625" s="57"/>
      <c r="G625" s="57"/>
      <c r="H625" s="57"/>
      <c r="I625" s="57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7"/>
      <c r="D626" s="57"/>
      <c r="E626" s="57"/>
      <c r="F626" s="57"/>
      <c r="G626" s="57"/>
      <c r="H626" s="57"/>
      <c r="I626" s="57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7"/>
      <c r="D627" s="57"/>
      <c r="E627" s="57"/>
      <c r="F627" s="57"/>
      <c r="G627" s="57"/>
      <c r="H627" s="57"/>
      <c r="I627" s="57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7"/>
      <c r="D628" s="57"/>
      <c r="E628" s="57"/>
      <c r="F628" s="57"/>
      <c r="G628" s="57"/>
      <c r="H628" s="57"/>
      <c r="I628" s="57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7"/>
      <c r="D629" s="57"/>
      <c r="E629" s="57"/>
      <c r="F629" s="57"/>
      <c r="G629" s="57"/>
      <c r="H629" s="57"/>
      <c r="I629" s="57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7"/>
      <c r="D630" s="57"/>
      <c r="E630" s="57"/>
      <c r="F630" s="57"/>
      <c r="G630" s="57"/>
      <c r="H630" s="57"/>
      <c r="I630" s="57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7"/>
      <c r="D631" s="57"/>
      <c r="E631" s="57"/>
      <c r="F631" s="57"/>
      <c r="G631" s="57"/>
      <c r="H631" s="57"/>
      <c r="I631" s="57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7"/>
      <c r="D632" s="57"/>
      <c r="E632" s="57"/>
      <c r="F632" s="57"/>
      <c r="G632" s="57"/>
      <c r="H632" s="57"/>
      <c r="I632" s="57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7"/>
      <c r="D633" s="57"/>
      <c r="E633" s="57"/>
      <c r="F633" s="57"/>
      <c r="G633" s="57"/>
      <c r="H633" s="57"/>
      <c r="I633" s="57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7"/>
      <c r="D634" s="57"/>
      <c r="E634" s="57"/>
      <c r="F634" s="57"/>
      <c r="G634" s="57"/>
      <c r="H634" s="57"/>
      <c r="I634" s="57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7"/>
      <c r="D635" s="57"/>
      <c r="E635" s="57"/>
      <c r="F635" s="57"/>
      <c r="G635" s="57"/>
      <c r="H635" s="57"/>
      <c r="I635" s="57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7"/>
      <c r="D636" s="57"/>
      <c r="E636" s="57"/>
      <c r="F636" s="57"/>
      <c r="G636" s="57"/>
      <c r="H636" s="57"/>
      <c r="I636" s="57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7"/>
      <c r="D637" s="57"/>
      <c r="E637" s="57"/>
      <c r="F637" s="57"/>
      <c r="G637" s="57"/>
      <c r="H637" s="57"/>
      <c r="I637" s="57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7"/>
      <c r="D638" s="57"/>
      <c r="E638" s="57"/>
      <c r="F638" s="57"/>
      <c r="G638" s="57"/>
      <c r="H638" s="57"/>
      <c r="I638" s="57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7"/>
      <c r="D639" s="57"/>
      <c r="E639" s="57"/>
      <c r="F639" s="57"/>
      <c r="G639" s="57"/>
      <c r="H639" s="57"/>
      <c r="I639" s="57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7"/>
      <c r="D640" s="57"/>
      <c r="E640" s="57"/>
      <c r="F640" s="57"/>
      <c r="G640" s="57"/>
      <c r="H640" s="57"/>
      <c r="I640" s="57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7"/>
      <c r="D641" s="57"/>
      <c r="E641" s="57"/>
      <c r="F641" s="57"/>
      <c r="G641" s="57"/>
      <c r="H641" s="57"/>
      <c r="I641" s="57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7"/>
      <c r="D642" s="57"/>
      <c r="E642" s="57"/>
      <c r="F642" s="57"/>
      <c r="G642" s="57"/>
      <c r="H642" s="57"/>
      <c r="I642" s="57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7"/>
      <c r="D643" s="57"/>
      <c r="E643" s="57"/>
      <c r="F643" s="57"/>
      <c r="G643" s="57"/>
      <c r="H643" s="57"/>
      <c r="I643" s="57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7"/>
      <c r="D644" s="57"/>
      <c r="E644" s="57"/>
      <c r="F644" s="57"/>
      <c r="G644" s="57"/>
      <c r="H644" s="57"/>
      <c r="I644" s="57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7"/>
      <c r="D645" s="57"/>
      <c r="E645" s="57"/>
      <c r="F645" s="57"/>
      <c r="G645" s="57"/>
      <c r="H645" s="57"/>
      <c r="I645" s="57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7"/>
      <c r="D646" s="57"/>
      <c r="E646" s="57"/>
      <c r="F646" s="57"/>
      <c r="G646" s="57"/>
      <c r="H646" s="57"/>
      <c r="I646" s="57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7"/>
      <c r="D647" s="57"/>
      <c r="E647" s="57"/>
      <c r="F647" s="57"/>
      <c r="G647" s="57"/>
      <c r="H647" s="57"/>
      <c r="I647" s="57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7"/>
      <c r="D648" s="57"/>
      <c r="E648" s="57"/>
      <c r="F648" s="57"/>
      <c r="G648" s="57"/>
      <c r="H648" s="57"/>
      <c r="I648" s="57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7"/>
      <c r="D649" s="57"/>
      <c r="E649" s="57"/>
      <c r="F649" s="57"/>
      <c r="G649" s="57"/>
      <c r="H649" s="57"/>
      <c r="I649" s="57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7"/>
      <c r="D650" s="57"/>
      <c r="E650" s="57"/>
      <c r="F650" s="57"/>
      <c r="G650" s="57"/>
      <c r="H650" s="57"/>
      <c r="I650" s="57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7"/>
      <c r="D651" s="57"/>
      <c r="E651" s="57"/>
      <c r="F651" s="57"/>
      <c r="G651" s="57"/>
      <c r="H651" s="57"/>
      <c r="I651" s="57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7"/>
      <c r="D652" s="57"/>
      <c r="E652" s="57"/>
      <c r="F652" s="57"/>
      <c r="G652" s="57"/>
      <c r="H652" s="57"/>
      <c r="I652" s="57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7"/>
      <c r="D653" s="57"/>
      <c r="E653" s="57"/>
      <c r="F653" s="57"/>
      <c r="G653" s="57"/>
      <c r="H653" s="57"/>
      <c r="I653" s="57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7"/>
      <c r="D654" s="57"/>
      <c r="E654" s="57"/>
      <c r="F654" s="57"/>
      <c r="G654" s="57"/>
      <c r="H654" s="57"/>
      <c r="I654" s="57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7"/>
      <c r="D655" s="57"/>
      <c r="E655" s="57"/>
      <c r="F655" s="57"/>
      <c r="G655" s="57"/>
      <c r="H655" s="57"/>
      <c r="I655" s="57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7"/>
      <c r="D656" s="57"/>
      <c r="E656" s="57"/>
      <c r="F656" s="57"/>
      <c r="G656" s="57"/>
      <c r="H656" s="57"/>
      <c r="I656" s="57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7"/>
      <c r="D657" s="57"/>
      <c r="E657" s="57"/>
      <c r="F657" s="57"/>
      <c r="G657" s="57"/>
      <c r="H657" s="57"/>
      <c r="I657" s="57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7"/>
      <c r="D658" s="57"/>
      <c r="E658" s="57"/>
      <c r="F658" s="57"/>
      <c r="G658" s="57"/>
      <c r="H658" s="57"/>
      <c r="I658" s="57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7"/>
      <c r="D659" s="57"/>
      <c r="E659" s="57"/>
      <c r="F659" s="57"/>
      <c r="G659" s="57"/>
      <c r="H659" s="57"/>
      <c r="I659" s="57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7"/>
      <c r="D660" s="57"/>
      <c r="E660" s="57"/>
      <c r="F660" s="57"/>
      <c r="G660" s="57"/>
      <c r="H660" s="57"/>
      <c r="I660" s="57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7"/>
      <c r="D661" s="57"/>
      <c r="E661" s="57"/>
      <c r="F661" s="57"/>
      <c r="G661" s="57"/>
      <c r="H661" s="57"/>
      <c r="I661" s="57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7"/>
      <c r="D662" s="57"/>
      <c r="E662" s="57"/>
      <c r="F662" s="57"/>
      <c r="G662" s="57"/>
      <c r="H662" s="57"/>
      <c r="I662" s="57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7"/>
      <c r="D663" s="57"/>
      <c r="E663" s="57"/>
      <c r="F663" s="57"/>
      <c r="G663" s="57"/>
      <c r="H663" s="57"/>
      <c r="I663" s="57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7"/>
      <c r="D664" s="57"/>
      <c r="E664" s="57"/>
      <c r="F664" s="57"/>
      <c r="G664" s="57"/>
      <c r="H664" s="57"/>
      <c r="I664" s="57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7"/>
      <c r="D665" s="57"/>
      <c r="E665" s="57"/>
      <c r="F665" s="57"/>
      <c r="G665" s="57"/>
      <c r="H665" s="57"/>
      <c r="I665" s="57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7"/>
      <c r="D666" s="57"/>
      <c r="E666" s="57"/>
      <c r="F666" s="57"/>
      <c r="G666" s="57"/>
      <c r="H666" s="57"/>
      <c r="I666" s="57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7"/>
      <c r="D667" s="57"/>
      <c r="E667" s="57"/>
      <c r="F667" s="57"/>
      <c r="G667" s="57"/>
      <c r="H667" s="57"/>
      <c r="I667" s="57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7"/>
      <c r="D668" s="57"/>
      <c r="E668" s="57"/>
      <c r="F668" s="57"/>
      <c r="G668" s="57"/>
      <c r="H668" s="57"/>
      <c r="I668" s="57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7"/>
      <c r="D669" s="57"/>
      <c r="E669" s="57"/>
      <c r="F669" s="57"/>
      <c r="G669" s="57"/>
      <c r="H669" s="57"/>
      <c r="I669" s="57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7"/>
      <c r="D670" s="57"/>
      <c r="E670" s="57"/>
      <c r="F670" s="57"/>
      <c r="G670" s="57"/>
      <c r="H670" s="57"/>
      <c r="I670" s="57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7"/>
      <c r="D671" s="57"/>
      <c r="E671" s="57"/>
      <c r="F671" s="57"/>
      <c r="G671" s="57"/>
      <c r="H671" s="57"/>
      <c r="I671" s="57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7"/>
      <c r="D672" s="57"/>
      <c r="E672" s="57"/>
      <c r="F672" s="57"/>
      <c r="G672" s="57"/>
      <c r="H672" s="57"/>
      <c r="I672" s="57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7"/>
      <c r="D673" s="57"/>
      <c r="E673" s="57"/>
      <c r="F673" s="57"/>
      <c r="G673" s="57"/>
      <c r="H673" s="57"/>
      <c r="I673" s="57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7"/>
      <c r="D674" s="57"/>
      <c r="E674" s="57"/>
      <c r="F674" s="57"/>
      <c r="G674" s="57"/>
      <c r="H674" s="57"/>
      <c r="I674" s="57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7"/>
      <c r="D675" s="57"/>
      <c r="E675" s="57"/>
      <c r="F675" s="57"/>
      <c r="G675" s="57"/>
      <c r="H675" s="57"/>
      <c r="I675" s="57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7"/>
      <c r="D676" s="57"/>
      <c r="E676" s="57"/>
      <c r="F676" s="57"/>
      <c r="G676" s="57"/>
      <c r="H676" s="57"/>
      <c r="I676" s="57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7"/>
      <c r="D677" s="57"/>
      <c r="E677" s="57"/>
      <c r="F677" s="57"/>
      <c r="G677" s="57"/>
      <c r="H677" s="57"/>
      <c r="I677" s="57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7"/>
      <c r="D678" s="57"/>
      <c r="E678" s="57"/>
      <c r="F678" s="57"/>
      <c r="G678" s="57"/>
      <c r="H678" s="57"/>
      <c r="I678" s="57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7"/>
      <c r="D679" s="57"/>
      <c r="E679" s="57"/>
      <c r="F679" s="57"/>
      <c r="G679" s="57"/>
      <c r="H679" s="57"/>
      <c r="I679" s="57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7"/>
      <c r="D680" s="57"/>
      <c r="E680" s="57"/>
      <c r="F680" s="57"/>
      <c r="G680" s="57"/>
      <c r="H680" s="57"/>
      <c r="I680" s="57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7"/>
      <c r="D681" s="57"/>
      <c r="E681" s="57"/>
      <c r="F681" s="57"/>
      <c r="G681" s="57"/>
      <c r="H681" s="57"/>
      <c r="I681" s="57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7"/>
      <c r="D682" s="57"/>
      <c r="E682" s="57"/>
      <c r="F682" s="57"/>
      <c r="G682" s="57"/>
      <c r="H682" s="57"/>
      <c r="I682" s="57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7"/>
      <c r="D683" s="57"/>
      <c r="E683" s="57"/>
      <c r="F683" s="57"/>
      <c r="G683" s="57"/>
      <c r="H683" s="57"/>
      <c r="I683" s="57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7"/>
      <c r="D684" s="57"/>
      <c r="E684" s="57"/>
      <c r="F684" s="57"/>
      <c r="G684" s="57"/>
      <c r="H684" s="57"/>
      <c r="I684" s="57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7"/>
      <c r="D685" s="57"/>
      <c r="E685" s="57"/>
      <c r="F685" s="57"/>
      <c r="G685" s="57"/>
      <c r="H685" s="57"/>
      <c r="I685" s="57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7"/>
      <c r="D686" s="57"/>
      <c r="E686" s="57"/>
      <c r="F686" s="57"/>
      <c r="G686" s="57"/>
      <c r="H686" s="57"/>
      <c r="I686" s="57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7"/>
      <c r="D687" s="57"/>
      <c r="E687" s="57"/>
      <c r="F687" s="57"/>
      <c r="G687" s="57"/>
      <c r="H687" s="57"/>
      <c r="I687" s="57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7"/>
      <c r="D688" s="57"/>
      <c r="E688" s="57"/>
      <c r="F688" s="57"/>
      <c r="G688" s="57"/>
      <c r="H688" s="57"/>
      <c r="I688" s="57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7"/>
      <c r="D689" s="57"/>
      <c r="E689" s="57"/>
      <c r="F689" s="57"/>
      <c r="G689" s="57"/>
      <c r="H689" s="57"/>
      <c r="I689" s="57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7"/>
      <c r="D690" s="57"/>
      <c r="E690" s="57"/>
      <c r="F690" s="57"/>
      <c r="G690" s="57"/>
      <c r="H690" s="57"/>
      <c r="I690" s="57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7"/>
      <c r="D691" s="57"/>
      <c r="E691" s="57"/>
      <c r="F691" s="57"/>
      <c r="G691" s="57"/>
      <c r="H691" s="57"/>
      <c r="I691" s="57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7"/>
      <c r="D692" s="57"/>
      <c r="E692" s="57"/>
      <c r="F692" s="57"/>
      <c r="G692" s="57"/>
      <c r="H692" s="57"/>
      <c r="I692" s="57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7"/>
      <c r="D693" s="57"/>
      <c r="E693" s="57"/>
      <c r="F693" s="57"/>
      <c r="G693" s="57"/>
      <c r="H693" s="57"/>
      <c r="I693" s="57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7"/>
      <c r="D694" s="57"/>
      <c r="E694" s="57"/>
      <c r="F694" s="57"/>
      <c r="G694" s="57"/>
      <c r="H694" s="57"/>
      <c r="I694" s="57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7"/>
      <c r="D695" s="57"/>
      <c r="E695" s="57"/>
      <c r="F695" s="57"/>
      <c r="G695" s="57"/>
      <c r="H695" s="57"/>
      <c r="I695" s="57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7"/>
      <c r="D696" s="57"/>
      <c r="E696" s="57"/>
      <c r="F696" s="57"/>
      <c r="G696" s="57"/>
      <c r="H696" s="57"/>
      <c r="I696" s="57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7"/>
      <c r="D697" s="57"/>
      <c r="E697" s="57"/>
      <c r="F697" s="57"/>
      <c r="G697" s="57"/>
      <c r="H697" s="57"/>
      <c r="I697" s="57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7"/>
      <c r="D698" s="57"/>
      <c r="E698" s="57"/>
      <c r="F698" s="57"/>
      <c r="G698" s="57"/>
      <c r="H698" s="57"/>
      <c r="I698" s="57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7"/>
      <c r="D699" s="57"/>
      <c r="E699" s="57"/>
      <c r="F699" s="57"/>
      <c r="G699" s="57"/>
      <c r="H699" s="57"/>
      <c r="I699" s="57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7"/>
      <c r="D700" s="57"/>
      <c r="E700" s="57"/>
      <c r="F700" s="57"/>
      <c r="G700" s="57"/>
      <c r="H700" s="57"/>
      <c r="I700" s="57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7"/>
      <c r="D701" s="57"/>
      <c r="E701" s="57"/>
      <c r="F701" s="57"/>
      <c r="G701" s="57"/>
      <c r="H701" s="57"/>
      <c r="I701" s="57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7"/>
      <c r="D702" s="57"/>
      <c r="E702" s="57"/>
      <c r="F702" s="57"/>
      <c r="G702" s="57"/>
      <c r="H702" s="57"/>
      <c r="I702" s="57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7"/>
      <c r="D703" s="57"/>
      <c r="E703" s="57"/>
      <c r="F703" s="57"/>
      <c r="G703" s="57"/>
      <c r="H703" s="57"/>
      <c r="I703" s="57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7"/>
      <c r="D704" s="57"/>
      <c r="E704" s="57"/>
      <c r="F704" s="57"/>
      <c r="G704" s="57"/>
      <c r="H704" s="57"/>
      <c r="I704" s="57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7"/>
      <c r="D705" s="57"/>
      <c r="E705" s="57"/>
      <c r="F705" s="57"/>
      <c r="G705" s="57"/>
      <c r="H705" s="57"/>
      <c r="I705" s="57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7"/>
      <c r="D706" s="57"/>
      <c r="E706" s="57"/>
      <c r="F706" s="57"/>
      <c r="G706" s="57"/>
      <c r="H706" s="57"/>
      <c r="I706" s="57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7"/>
      <c r="D707" s="57"/>
      <c r="E707" s="57"/>
      <c r="F707" s="57"/>
      <c r="G707" s="57"/>
      <c r="H707" s="57"/>
      <c r="I707" s="57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7"/>
      <c r="D708" s="57"/>
      <c r="E708" s="57"/>
      <c r="F708" s="57"/>
      <c r="G708" s="57"/>
      <c r="H708" s="57"/>
      <c r="I708" s="57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7"/>
      <c r="D709" s="57"/>
      <c r="E709" s="57"/>
      <c r="F709" s="57"/>
      <c r="G709" s="57"/>
      <c r="H709" s="57"/>
      <c r="I709" s="57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7"/>
      <c r="D710" s="57"/>
      <c r="E710" s="57"/>
      <c r="F710" s="57"/>
      <c r="G710" s="57"/>
      <c r="H710" s="57"/>
      <c r="I710" s="57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7"/>
      <c r="D711" s="57"/>
      <c r="E711" s="57"/>
      <c r="F711" s="57"/>
      <c r="G711" s="57"/>
      <c r="H711" s="57"/>
      <c r="I711" s="57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7"/>
      <c r="D712" s="57"/>
      <c r="E712" s="57"/>
      <c r="F712" s="57"/>
      <c r="G712" s="57"/>
      <c r="H712" s="57"/>
      <c r="I712" s="57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7"/>
      <c r="D713" s="57"/>
      <c r="E713" s="57"/>
      <c r="F713" s="57"/>
      <c r="G713" s="57"/>
      <c r="H713" s="57"/>
      <c r="I713" s="57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7"/>
      <c r="D714" s="57"/>
      <c r="E714" s="57"/>
      <c r="F714" s="57"/>
      <c r="G714" s="57"/>
      <c r="H714" s="57"/>
      <c r="I714" s="57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7"/>
      <c r="D715" s="57"/>
      <c r="E715" s="57"/>
      <c r="F715" s="57"/>
      <c r="G715" s="57"/>
      <c r="H715" s="57"/>
      <c r="I715" s="57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7"/>
      <c r="D716" s="57"/>
      <c r="E716" s="57"/>
      <c r="F716" s="57"/>
      <c r="G716" s="57"/>
      <c r="H716" s="57"/>
      <c r="I716" s="57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7"/>
      <c r="D717" s="57"/>
      <c r="E717" s="57"/>
      <c r="F717" s="57"/>
      <c r="G717" s="57"/>
      <c r="H717" s="57"/>
      <c r="I717" s="57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7"/>
      <c r="D718" s="57"/>
      <c r="E718" s="57"/>
      <c r="F718" s="57"/>
      <c r="G718" s="57"/>
      <c r="H718" s="57"/>
      <c r="I718" s="57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7"/>
      <c r="D719" s="57"/>
      <c r="E719" s="57"/>
      <c r="F719" s="57"/>
      <c r="G719" s="57"/>
      <c r="H719" s="57"/>
      <c r="I719" s="57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7"/>
      <c r="D720" s="57"/>
      <c r="E720" s="57"/>
      <c r="F720" s="57"/>
      <c r="G720" s="57"/>
      <c r="H720" s="57"/>
      <c r="I720" s="57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7"/>
      <c r="D721" s="57"/>
      <c r="E721" s="57"/>
      <c r="F721" s="57"/>
      <c r="G721" s="57"/>
      <c r="H721" s="57"/>
      <c r="I721" s="57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7"/>
      <c r="D722" s="57"/>
      <c r="E722" s="57"/>
      <c r="F722" s="57"/>
      <c r="G722" s="57"/>
      <c r="H722" s="57"/>
      <c r="I722" s="57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7"/>
      <c r="D723" s="57"/>
      <c r="E723" s="57"/>
      <c r="F723" s="57"/>
      <c r="G723" s="57"/>
      <c r="H723" s="57"/>
      <c r="I723" s="57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7"/>
      <c r="D724" s="57"/>
      <c r="E724" s="57"/>
      <c r="F724" s="57"/>
      <c r="G724" s="57"/>
      <c r="H724" s="57"/>
      <c r="I724" s="57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7"/>
      <c r="D725" s="57"/>
      <c r="E725" s="57"/>
      <c r="F725" s="57"/>
      <c r="G725" s="57"/>
      <c r="H725" s="57"/>
      <c r="I725" s="57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7"/>
      <c r="D726" s="57"/>
      <c r="E726" s="57"/>
      <c r="F726" s="57"/>
      <c r="G726" s="57"/>
      <c r="H726" s="57"/>
      <c r="I726" s="57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7"/>
      <c r="D727" s="57"/>
      <c r="E727" s="57"/>
      <c r="F727" s="57"/>
      <c r="G727" s="57"/>
      <c r="H727" s="57"/>
      <c r="I727" s="57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7"/>
      <c r="D728" s="57"/>
      <c r="E728" s="57"/>
      <c r="F728" s="57"/>
      <c r="G728" s="57"/>
      <c r="H728" s="57"/>
      <c r="I728" s="57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7"/>
      <c r="D729" s="57"/>
      <c r="E729" s="57"/>
      <c r="F729" s="57"/>
      <c r="G729" s="57"/>
      <c r="H729" s="57"/>
      <c r="I729" s="57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7"/>
      <c r="D730" s="57"/>
      <c r="E730" s="57"/>
      <c r="F730" s="57"/>
      <c r="G730" s="57"/>
      <c r="H730" s="57"/>
      <c r="I730" s="57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7"/>
      <c r="D731" s="57"/>
      <c r="E731" s="57"/>
      <c r="F731" s="57"/>
      <c r="G731" s="57"/>
      <c r="H731" s="57"/>
      <c r="I731" s="57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7"/>
      <c r="D732" s="57"/>
      <c r="E732" s="57"/>
      <c r="F732" s="57"/>
      <c r="G732" s="57"/>
      <c r="H732" s="57"/>
      <c r="I732" s="57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7"/>
      <c r="D733" s="57"/>
      <c r="E733" s="57"/>
      <c r="F733" s="57"/>
      <c r="G733" s="57"/>
      <c r="H733" s="57"/>
      <c r="I733" s="57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7"/>
      <c r="D734" s="57"/>
      <c r="E734" s="57"/>
      <c r="F734" s="57"/>
      <c r="G734" s="57"/>
      <c r="H734" s="57"/>
      <c r="I734" s="57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7"/>
      <c r="D735" s="57"/>
      <c r="E735" s="57"/>
      <c r="F735" s="57"/>
      <c r="G735" s="57"/>
      <c r="H735" s="57"/>
      <c r="I735" s="57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7"/>
      <c r="D736" s="57"/>
      <c r="E736" s="57"/>
      <c r="F736" s="57"/>
      <c r="G736" s="57"/>
      <c r="H736" s="57"/>
      <c r="I736" s="57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7"/>
      <c r="D737" s="57"/>
      <c r="E737" s="57"/>
      <c r="F737" s="57"/>
      <c r="G737" s="57"/>
      <c r="H737" s="57"/>
      <c r="I737" s="57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7"/>
      <c r="D738" s="57"/>
      <c r="E738" s="57"/>
      <c r="F738" s="57"/>
      <c r="G738" s="57"/>
      <c r="H738" s="57"/>
      <c r="I738" s="57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7"/>
      <c r="D739" s="57"/>
      <c r="E739" s="57"/>
      <c r="F739" s="57"/>
      <c r="G739" s="57"/>
      <c r="H739" s="57"/>
      <c r="I739" s="57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7"/>
      <c r="D740" s="57"/>
      <c r="E740" s="57"/>
      <c r="F740" s="57"/>
      <c r="G740" s="57"/>
      <c r="H740" s="57"/>
      <c r="I740" s="57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7"/>
      <c r="D741" s="57"/>
      <c r="E741" s="57"/>
      <c r="F741" s="57"/>
      <c r="G741" s="57"/>
      <c r="H741" s="57"/>
      <c r="I741" s="57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7"/>
      <c r="D742" s="57"/>
      <c r="E742" s="57"/>
      <c r="F742" s="57"/>
      <c r="G742" s="57"/>
      <c r="H742" s="57"/>
      <c r="I742" s="57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7"/>
      <c r="D743" s="57"/>
      <c r="E743" s="57"/>
      <c r="F743" s="57"/>
      <c r="G743" s="57"/>
      <c r="H743" s="57"/>
      <c r="I743" s="57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7"/>
      <c r="D744" s="57"/>
      <c r="E744" s="57"/>
      <c r="F744" s="57"/>
      <c r="G744" s="57"/>
      <c r="H744" s="57"/>
      <c r="I744" s="57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7"/>
      <c r="D745" s="57"/>
      <c r="E745" s="57"/>
      <c r="F745" s="57"/>
      <c r="G745" s="57"/>
      <c r="H745" s="57"/>
      <c r="I745" s="57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7"/>
      <c r="D746" s="57"/>
      <c r="E746" s="57"/>
      <c r="F746" s="57"/>
      <c r="G746" s="57"/>
      <c r="H746" s="57"/>
      <c r="I746" s="57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7"/>
      <c r="D747" s="57"/>
      <c r="E747" s="57"/>
      <c r="F747" s="57"/>
      <c r="G747" s="57"/>
      <c r="H747" s="57"/>
      <c r="I747" s="57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7"/>
      <c r="D748" s="57"/>
      <c r="E748" s="57"/>
      <c r="F748" s="57"/>
      <c r="G748" s="57"/>
      <c r="H748" s="57"/>
      <c r="I748" s="57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7"/>
      <c r="D749" s="57"/>
      <c r="E749" s="57"/>
      <c r="F749" s="57"/>
      <c r="G749" s="57"/>
      <c r="H749" s="57"/>
      <c r="I749" s="57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7"/>
      <c r="D750" s="57"/>
      <c r="E750" s="57"/>
      <c r="F750" s="57"/>
      <c r="G750" s="57"/>
      <c r="H750" s="57"/>
      <c r="I750" s="57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7"/>
      <c r="D751" s="57"/>
      <c r="E751" s="57"/>
      <c r="F751" s="57"/>
      <c r="G751" s="57"/>
      <c r="H751" s="57"/>
      <c r="I751" s="57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7"/>
      <c r="D752" s="57"/>
      <c r="E752" s="57"/>
      <c r="F752" s="57"/>
      <c r="G752" s="57"/>
      <c r="H752" s="57"/>
      <c r="I752" s="57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7"/>
      <c r="D753" s="57"/>
      <c r="E753" s="57"/>
      <c r="F753" s="57"/>
      <c r="G753" s="57"/>
      <c r="H753" s="57"/>
      <c r="I753" s="57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7"/>
      <c r="D754" s="57"/>
      <c r="E754" s="57"/>
      <c r="F754" s="57"/>
      <c r="G754" s="57"/>
      <c r="H754" s="57"/>
      <c r="I754" s="57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7"/>
      <c r="D755" s="57"/>
      <c r="E755" s="57"/>
      <c r="F755" s="57"/>
      <c r="G755" s="57"/>
      <c r="H755" s="57"/>
      <c r="I755" s="57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7"/>
      <c r="D756" s="57"/>
      <c r="E756" s="57"/>
      <c r="F756" s="57"/>
      <c r="G756" s="57"/>
      <c r="H756" s="57"/>
      <c r="I756" s="57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7"/>
      <c r="D757" s="57"/>
      <c r="E757" s="57"/>
      <c r="F757" s="57"/>
      <c r="G757" s="57"/>
      <c r="H757" s="57"/>
      <c r="I757" s="57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7"/>
      <c r="D758" s="57"/>
      <c r="E758" s="57"/>
      <c r="F758" s="57"/>
      <c r="G758" s="57"/>
      <c r="H758" s="57"/>
      <c r="I758" s="57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7"/>
      <c r="D759" s="57"/>
      <c r="E759" s="57"/>
      <c r="F759" s="57"/>
      <c r="G759" s="57"/>
      <c r="H759" s="57"/>
      <c r="I759" s="57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7"/>
      <c r="D760" s="57"/>
      <c r="E760" s="57"/>
      <c r="F760" s="57"/>
      <c r="G760" s="57"/>
      <c r="H760" s="57"/>
      <c r="I760" s="57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7"/>
      <c r="D761" s="57"/>
      <c r="E761" s="57"/>
      <c r="F761" s="57"/>
      <c r="G761" s="57"/>
      <c r="H761" s="57"/>
      <c r="I761" s="57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7"/>
      <c r="D762" s="57"/>
      <c r="E762" s="57"/>
      <c r="F762" s="57"/>
      <c r="G762" s="57"/>
      <c r="H762" s="57"/>
      <c r="I762" s="57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7"/>
      <c r="D763" s="57"/>
      <c r="E763" s="57"/>
      <c r="F763" s="57"/>
      <c r="G763" s="57"/>
      <c r="H763" s="57"/>
      <c r="I763" s="57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7"/>
      <c r="D764" s="57"/>
      <c r="E764" s="57"/>
      <c r="F764" s="57"/>
      <c r="G764" s="57"/>
      <c r="H764" s="57"/>
      <c r="I764" s="57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7"/>
      <c r="D765" s="57"/>
      <c r="E765" s="57"/>
      <c r="F765" s="57"/>
      <c r="G765" s="57"/>
      <c r="H765" s="57"/>
      <c r="I765" s="57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7"/>
      <c r="D766" s="57"/>
      <c r="E766" s="57"/>
      <c r="F766" s="57"/>
      <c r="G766" s="57"/>
      <c r="H766" s="57"/>
      <c r="I766" s="57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7"/>
      <c r="D767" s="57"/>
      <c r="E767" s="57"/>
      <c r="F767" s="57"/>
      <c r="G767" s="57"/>
      <c r="H767" s="57"/>
      <c r="I767" s="57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7"/>
      <c r="D768" s="57"/>
      <c r="E768" s="57"/>
      <c r="F768" s="57"/>
      <c r="G768" s="57"/>
      <c r="H768" s="57"/>
      <c r="I768" s="57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7"/>
      <c r="D769" s="57"/>
      <c r="E769" s="57"/>
      <c r="F769" s="57"/>
      <c r="G769" s="57"/>
      <c r="H769" s="57"/>
      <c r="I769" s="57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7"/>
      <c r="D770" s="57"/>
      <c r="E770" s="57"/>
      <c r="F770" s="57"/>
      <c r="G770" s="57"/>
      <c r="H770" s="57"/>
      <c r="I770" s="57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7"/>
      <c r="D771" s="57"/>
      <c r="E771" s="57"/>
      <c r="F771" s="57"/>
      <c r="G771" s="57"/>
      <c r="H771" s="57"/>
      <c r="I771" s="57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7"/>
      <c r="D772" s="57"/>
      <c r="E772" s="57"/>
      <c r="F772" s="57"/>
      <c r="G772" s="57"/>
      <c r="H772" s="57"/>
      <c r="I772" s="57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7"/>
      <c r="D773" s="57"/>
      <c r="E773" s="57"/>
      <c r="F773" s="57"/>
      <c r="G773" s="57"/>
      <c r="H773" s="57"/>
      <c r="I773" s="57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7"/>
      <c r="D774" s="57"/>
      <c r="E774" s="57"/>
      <c r="F774" s="57"/>
      <c r="G774" s="57"/>
      <c r="H774" s="57"/>
      <c r="I774" s="57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7"/>
      <c r="D775" s="57"/>
      <c r="E775" s="57"/>
      <c r="F775" s="57"/>
      <c r="G775" s="57"/>
      <c r="H775" s="57"/>
      <c r="I775" s="57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7"/>
      <c r="D776" s="57"/>
      <c r="E776" s="57"/>
      <c r="F776" s="57"/>
      <c r="G776" s="57"/>
      <c r="H776" s="57"/>
      <c r="I776" s="57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7"/>
      <c r="D777" s="57"/>
      <c r="E777" s="57"/>
      <c r="F777" s="57"/>
      <c r="G777" s="57"/>
      <c r="H777" s="57"/>
      <c r="I777" s="57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7"/>
      <c r="D778" s="57"/>
      <c r="E778" s="57"/>
      <c r="F778" s="57"/>
      <c r="G778" s="57"/>
      <c r="H778" s="57"/>
      <c r="I778" s="57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7"/>
      <c r="D779" s="57"/>
      <c r="E779" s="57"/>
      <c r="F779" s="57"/>
      <c r="G779" s="57"/>
      <c r="H779" s="57"/>
      <c r="I779" s="57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7"/>
      <c r="D780" s="57"/>
      <c r="E780" s="57"/>
      <c r="F780" s="57"/>
      <c r="G780" s="57"/>
      <c r="H780" s="57"/>
      <c r="I780" s="57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7"/>
      <c r="D781" s="57"/>
      <c r="E781" s="57"/>
      <c r="F781" s="57"/>
      <c r="G781" s="57"/>
      <c r="H781" s="57"/>
      <c r="I781" s="57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7"/>
      <c r="D782" s="57"/>
      <c r="E782" s="57"/>
      <c r="F782" s="57"/>
      <c r="G782" s="57"/>
      <c r="H782" s="57"/>
      <c r="I782" s="57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7"/>
      <c r="D783" s="57"/>
      <c r="E783" s="57"/>
      <c r="F783" s="57"/>
      <c r="G783" s="57"/>
      <c r="H783" s="57"/>
      <c r="I783" s="57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7"/>
      <c r="D784" s="57"/>
      <c r="E784" s="57"/>
      <c r="F784" s="57"/>
      <c r="G784" s="57"/>
      <c r="H784" s="57"/>
      <c r="I784" s="57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7"/>
      <c r="D785" s="57"/>
      <c r="E785" s="57"/>
      <c r="F785" s="57"/>
      <c r="G785" s="57"/>
      <c r="H785" s="57"/>
      <c r="I785" s="57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7"/>
      <c r="D786" s="57"/>
      <c r="E786" s="57"/>
      <c r="F786" s="57"/>
      <c r="G786" s="57"/>
      <c r="H786" s="57"/>
      <c r="I786" s="57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7"/>
      <c r="D787" s="57"/>
      <c r="E787" s="57"/>
      <c r="F787" s="57"/>
      <c r="G787" s="57"/>
      <c r="H787" s="57"/>
      <c r="I787" s="57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7"/>
      <c r="D788" s="57"/>
      <c r="E788" s="57"/>
      <c r="F788" s="57"/>
      <c r="G788" s="57"/>
      <c r="H788" s="57"/>
      <c r="I788" s="57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7"/>
      <c r="D789" s="57"/>
      <c r="E789" s="57"/>
      <c r="F789" s="57"/>
      <c r="G789" s="57"/>
      <c r="H789" s="57"/>
      <c r="I789" s="57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7"/>
      <c r="D790" s="57"/>
      <c r="E790" s="57"/>
      <c r="F790" s="57"/>
      <c r="G790" s="57"/>
      <c r="H790" s="57"/>
      <c r="I790" s="57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7"/>
      <c r="D791" s="57"/>
      <c r="E791" s="57"/>
      <c r="F791" s="57"/>
      <c r="G791" s="57"/>
      <c r="H791" s="57"/>
      <c r="I791" s="57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7"/>
      <c r="D792" s="57"/>
      <c r="E792" s="57"/>
      <c r="F792" s="57"/>
      <c r="G792" s="57"/>
      <c r="H792" s="57"/>
      <c r="I792" s="57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7"/>
      <c r="D793" s="57"/>
      <c r="E793" s="57"/>
      <c r="F793" s="57"/>
      <c r="G793" s="57"/>
      <c r="H793" s="57"/>
      <c r="I793" s="57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7"/>
      <c r="D794" s="57"/>
      <c r="E794" s="57"/>
      <c r="F794" s="57"/>
      <c r="G794" s="57"/>
      <c r="H794" s="57"/>
      <c r="I794" s="57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7"/>
      <c r="D795" s="57"/>
      <c r="E795" s="57"/>
      <c r="F795" s="57"/>
      <c r="G795" s="57"/>
      <c r="H795" s="57"/>
      <c r="I795" s="57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7"/>
      <c r="D796" s="57"/>
      <c r="E796" s="57"/>
      <c r="F796" s="57"/>
      <c r="G796" s="57"/>
      <c r="H796" s="57"/>
      <c r="I796" s="57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7"/>
      <c r="D797" s="57"/>
      <c r="E797" s="57"/>
      <c r="F797" s="57"/>
      <c r="G797" s="57"/>
      <c r="H797" s="57"/>
      <c r="I797" s="57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7"/>
      <c r="D798" s="57"/>
      <c r="E798" s="57"/>
      <c r="F798" s="57"/>
      <c r="G798" s="57"/>
      <c r="H798" s="57"/>
      <c r="I798" s="57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7"/>
      <c r="D799" s="57"/>
      <c r="E799" s="57"/>
      <c r="F799" s="57"/>
      <c r="G799" s="57"/>
      <c r="H799" s="57"/>
      <c r="I799" s="57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7"/>
      <c r="D800" s="57"/>
      <c r="E800" s="57"/>
      <c r="F800" s="57"/>
      <c r="G800" s="57"/>
      <c r="H800" s="57"/>
      <c r="I800" s="57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7"/>
      <c r="D801" s="57"/>
      <c r="E801" s="57"/>
      <c r="F801" s="57"/>
      <c r="G801" s="57"/>
      <c r="H801" s="57"/>
      <c r="I801" s="57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7"/>
      <c r="D802" s="57"/>
      <c r="E802" s="57"/>
      <c r="F802" s="57"/>
      <c r="G802" s="57"/>
      <c r="H802" s="57"/>
      <c r="I802" s="57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7"/>
      <c r="D803" s="57"/>
      <c r="E803" s="57"/>
      <c r="F803" s="57"/>
      <c r="G803" s="57"/>
      <c r="H803" s="57"/>
      <c r="I803" s="57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7"/>
      <c r="D804" s="57"/>
      <c r="E804" s="57"/>
      <c r="F804" s="57"/>
      <c r="G804" s="57"/>
      <c r="H804" s="57"/>
      <c r="I804" s="57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7"/>
      <c r="D805" s="57"/>
      <c r="E805" s="57"/>
      <c r="F805" s="57"/>
      <c r="G805" s="57"/>
      <c r="H805" s="57"/>
      <c r="I805" s="57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7"/>
      <c r="D806" s="57"/>
      <c r="E806" s="57"/>
      <c r="F806" s="57"/>
      <c r="G806" s="57"/>
      <c r="H806" s="57"/>
      <c r="I806" s="57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7"/>
      <c r="D807" s="57"/>
      <c r="E807" s="57"/>
      <c r="F807" s="57"/>
      <c r="G807" s="57"/>
      <c r="H807" s="57"/>
      <c r="I807" s="57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7"/>
      <c r="D808" s="57"/>
      <c r="E808" s="57"/>
      <c r="F808" s="57"/>
      <c r="G808" s="57"/>
      <c r="H808" s="57"/>
      <c r="I808" s="57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7"/>
      <c r="D809" s="57"/>
      <c r="E809" s="57"/>
      <c r="F809" s="57"/>
      <c r="G809" s="57"/>
      <c r="H809" s="57"/>
      <c r="I809" s="57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</sheetData>
  <sortState xmlns:xlrd2="http://schemas.microsoft.com/office/spreadsheetml/2017/richdata2" ref="C8:H57">
    <sortCondition descending="1" ref="H8:H5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45</vt:i4>
      </vt:variant>
    </vt:vector>
  </HeadingPairs>
  <TitlesOfParts>
    <vt:vector size="46" baseType="lpstr">
      <vt:lpstr>ZNFTY</vt:lpstr>
      <vt:lpstr>ZNFTY!XDO_?CLASS_3?12?</vt:lpstr>
      <vt:lpstr>ZNFTY!XDO_?FINAL_ISIN?53?</vt:lpstr>
      <vt:lpstr>ZNFTY!XDO_?FINAL_ISIN?54?</vt:lpstr>
      <vt:lpstr>ZNFTY!XDO_?FINAL_ISIN?55?</vt:lpstr>
      <vt:lpstr>ZNFTY!XDO_?FINAL_ISIN?56?</vt:lpstr>
      <vt:lpstr>ZNFTY!XDO_?FINAL_MV?53?</vt:lpstr>
      <vt:lpstr>ZNFTY!XDO_?FINAL_MV?54?</vt:lpstr>
      <vt:lpstr>ZNFTY!XDO_?FINAL_MV?55?</vt:lpstr>
      <vt:lpstr>ZNFTY!XDO_?FINAL_MV?56?</vt:lpstr>
      <vt:lpstr>ZNFTY!XDO_?FINAL_NAME?53?</vt:lpstr>
      <vt:lpstr>ZNFTY!XDO_?FINAL_NAME?54?</vt:lpstr>
      <vt:lpstr>ZNFTY!XDO_?FINAL_NAME?55?</vt:lpstr>
      <vt:lpstr>ZNFTY!XDO_?FINAL_NAME?56?</vt:lpstr>
      <vt:lpstr>ZNFTY!XDO_?FINAL_PER_NET?53?</vt:lpstr>
      <vt:lpstr>ZNFTY!XDO_?FINAL_PER_NET?54?</vt:lpstr>
      <vt:lpstr>ZNFTY!XDO_?FINAL_PER_NET?55?</vt:lpstr>
      <vt:lpstr>ZNFTY!XDO_?FINAL_PER_NET?56?</vt:lpstr>
      <vt:lpstr>ZNFTY!XDO_?FINAL_QUANTITE?53?</vt:lpstr>
      <vt:lpstr>ZNFTY!XDO_?FINAL_QUANTITE?54?</vt:lpstr>
      <vt:lpstr>ZNFTY!XDO_?FINAL_QUANTITE?55?</vt:lpstr>
      <vt:lpstr>ZNFTY!XDO_?FINAL_QUANTITE?56?</vt:lpstr>
      <vt:lpstr>ZNFTY!XDO_?IND_02?53?</vt:lpstr>
      <vt:lpstr>ZNFTY!XDO_?IND_02?54?</vt:lpstr>
      <vt:lpstr>ZNFTY!XDO_?IND_02?55?</vt:lpstr>
      <vt:lpstr>ZNFTY!XDO_?IND_02?56?</vt:lpstr>
      <vt:lpstr>ZNFTY!XDO_?NAMCNAME?12?</vt:lpstr>
      <vt:lpstr>ZNFTY!XDO_?NOVAL?53?</vt:lpstr>
      <vt:lpstr>ZNFTY!XDO_?NOVAL?54?</vt:lpstr>
      <vt:lpstr>ZNFTY!XDO_?NOVAL?55?</vt:lpstr>
      <vt:lpstr>ZNFTY!XDO_?NOVAL?56?</vt:lpstr>
      <vt:lpstr>ZNFTY!XDO_?NPTF?12?</vt:lpstr>
      <vt:lpstr>ZNFTY!XDO_?RATING?53?</vt:lpstr>
      <vt:lpstr>ZNFTY!XDO_?RATING?54?</vt:lpstr>
      <vt:lpstr>ZNFTY!XDO_?RATING?55?</vt:lpstr>
      <vt:lpstr>ZNFTY!XDO_?RATING?56?</vt:lpstr>
      <vt:lpstr>ZNFTY!XDO_?TITL?12?</vt:lpstr>
      <vt:lpstr>ZNFTY!XDO_?YTM?53?</vt:lpstr>
      <vt:lpstr>ZNFTY!XDO_?YTM?54?</vt:lpstr>
      <vt:lpstr>ZNFTY!XDO_?YTM?55?</vt:lpstr>
      <vt:lpstr>ZNFTY!XDO_?YTM?56?</vt:lpstr>
      <vt:lpstr>ZNFTY!XDO_GROUP_?G_2?12?</vt:lpstr>
      <vt:lpstr>ZNFTY!XDO_GROUP_?G_3?12?</vt:lpstr>
      <vt:lpstr>ZNFTY!XDO_GROUP_?G_4?53?</vt:lpstr>
      <vt:lpstr>ZNFTY!XDO_GROUP_?G_4?55?</vt:lpstr>
      <vt:lpstr>ZNFTY!XDO_GROUP_?G_4?56?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2026-09-02T17:02:09Z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f4d520d7-aa57-42a9-84e2-f1135e99b469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