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84B40C93-7EF9-493C-B9AE-F8A29980AD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SDG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ZNSDG!$D$13:$D$15</definedName>
    <definedName name="XDO_?FINAL_ISIN?55?">#REF!</definedName>
    <definedName name="XDO_?FINAL_ISIN?56?" localSheetId="0">ZNSDG!$D$13:$D$19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ZNSDG!$G$13:$G$15</definedName>
    <definedName name="XDO_?FINAL_MV?55?">#REF!</definedName>
    <definedName name="XDO_?FINAL_MV?56?" localSheetId="0">ZNSDG!$G$13:$G$19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ZNSDG!$C$13:$C$15</definedName>
    <definedName name="XDO_?FINAL_NAME?55?">#REF!</definedName>
    <definedName name="XDO_?FINAL_NAME?56?" localSheetId="0">ZNSDG!$C$13:$C$19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ZNSDG!$H$13:$H$15</definedName>
    <definedName name="XDO_?FINAL_PER_NET?55?">#REF!</definedName>
    <definedName name="XDO_?FINAL_PER_NET?56?" localSheetId="0">ZNSDG!$H$13:$H$19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ZNSDG!$F$13:$F$15</definedName>
    <definedName name="XDO_?FINAL_QUANTITE?55?">#REF!</definedName>
    <definedName name="XDO_?FINAL_QUANTITE?56?" localSheetId="0">ZNSDG!$F$13:$F$19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ZNSDG!$J$13:$J$14</definedName>
    <definedName name="XDO_?IND_02?55?">#REF!</definedName>
    <definedName name="XDO_?IND_02?56?" localSheetId="0">ZNSDG!$J$13:$J$18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ZNSDG!$C$1:$C$12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ZNSDG!$B$13:$B$14</definedName>
    <definedName name="XDO_?NOVAL?55?">#REF!</definedName>
    <definedName name="XDO_?NOVAL?56?" localSheetId="0">ZNSDG!$B$13:$B$18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ZNSDG!$D$1:$D$12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ZNSDG!$E$13:$E$15</definedName>
    <definedName name="XDO_?RATING?55?">#REF!</definedName>
    <definedName name="XDO_?RATING?56?" localSheetId="0">ZNSDG!$E$13:$E$19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ZNSDG!$I$13:$I$15</definedName>
    <definedName name="XDO_?YTM?55?">#REF!</definedName>
    <definedName name="XDO_?YTM?56?" localSheetId="0">ZNSDG!$I$13:$I$19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ZNSDG!$1:$12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he8ZR2Cs9cLNPr4gvmFWSVdJ0yi4K42x+5EP/BBmn/o="/>
    </ext>
  </extLst>
</workbook>
</file>

<file path=xl/calcChain.xml><?xml version="1.0" encoding="utf-8"?>
<calcChain xmlns="http://schemas.openxmlformats.org/spreadsheetml/2006/main">
  <c r="G19" i="1" l="1"/>
  <c r="G15" i="1"/>
  <c r="H14" i="1"/>
  <c r="H15" i="1" s="1"/>
  <c r="G10" i="1"/>
  <c r="H9" i="1"/>
  <c r="H8" i="1"/>
  <c r="H7" i="1"/>
  <c r="H10" i="1" l="1"/>
  <c r="H18" i="1" s="1"/>
  <c r="H19" i="1" s="1"/>
</calcChain>
</file>

<file path=xl/sharedStrings.xml><?xml version="1.0" encoding="utf-8"?>
<sst xmlns="http://schemas.openxmlformats.org/spreadsheetml/2006/main" count="68" uniqueCount="61">
  <si>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</si>
  <si>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</si>
  <si>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</si>
  <si>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</si>
  <si>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</si>
  <si>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</si>
  <si>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</si>
  <si>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Debt Instruments</t>
  </si>
  <si>
    <t>Government Securities</t>
  </si>
  <si>
    <t>Sub Total</t>
  </si>
  <si>
    <t>OTHERS</t>
  </si>
  <si>
    <t>110210100</t>
  </si>
  <si>
    <t>TREPS / Reverse Repo Investments</t>
  </si>
  <si>
    <t>Clearing Corporation of India Limited</t>
  </si>
  <si>
    <t>Total</t>
  </si>
  <si>
    <t>Other Current Assets / (Liabilities)</t>
  </si>
  <si>
    <t>Net Receivable / Payable</t>
  </si>
  <si>
    <t>GRAND TOTAL (AUM)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</si>
  <si>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</si>
  <si>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</si>
  <si>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</si>
  <si>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</si>
  <si>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</si>
  <si>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</si>
  <si>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(11) No. of instances of deviation from valuation guidelines is Nil.</t>
  </si>
  <si>
    <t>This product is suitable for investors who are seeking*</t>
  </si>
  <si>
    <t>&gt;Short Duration Income.</t>
  </si>
  <si>
    <t>&gt; Investment in securities in line with Nifty Short Duration G-Sec Index to generate comparable returns subject to tracking error</t>
  </si>
  <si>
    <t>&gt; Degree of risk – Low to Moderate</t>
  </si>
  <si>
    <t>*Investors should consult their financial advisers if in doubt about whether the product is suitable for them.</t>
  </si>
  <si>
    <t>Scheme Risk-O-Meter</t>
  </si>
  <si>
    <t>Benchmark - Nifty Short Duration G-Sec Index TRI*</t>
  </si>
  <si>
    <t>Benchmark Risk-O-Meter</t>
  </si>
  <si>
    <t>7.06% GOI - 10-Apr-2028</t>
  </si>
  <si>
    <t>IN0020230010</t>
  </si>
  <si>
    <t>7.04% GOI - 03-Jun-2029</t>
  </si>
  <si>
    <t>06.03 GOVT. STOCK 2029</t>
  </si>
  <si>
    <t>IN0020240050</t>
  </si>
  <si>
    <t>IN0020250125</t>
  </si>
  <si>
    <t>As on 31 Aug 2026</t>
  </si>
  <si>
    <t>SOVEREIGN</t>
  </si>
  <si>
    <t>-</t>
  </si>
  <si>
    <t>As on 30 Sept 2026</t>
  </si>
  <si>
    <t>(7)  Annualised Portfolio YTM : 6.62%</t>
  </si>
  <si>
    <t>(8)  Macaulay Duration :  1.96 Years</t>
  </si>
  <si>
    <t>(9) The Average Maturity Period of the Portfolio is 2.13 Years.</t>
  </si>
  <si>
    <t>(12) Debt Index Replication Factor (DIRF) : 93.31%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</si>
  <si>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</si>
  <si>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</si>
  <si>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</si>
  <si>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</si>
  <si>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</si>
  <si>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</si>
  <si>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</si>
  <si>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ended Sept 30, 2026 - Not Applicable</t>
  </si>
  <si>
    <t>(5) Bonus declared  for the month ended Sept 30, 2026 - Not Applicable</t>
  </si>
  <si>
    <t>(6) The total market value of investments in foreign securities / American Depositary Receipts / Global Depositary Receipts as on Sept 30, 2026 is Nil.</t>
  </si>
  <si>
    <t>(10) Investment in Repo in Corporate Debt Securities during the fortnightly period ended Sept 30, 2026 is Nil.</t>
  </si>
  <si>
    <t>ZERODHA MUTUAL FUND</t>
  </si>
  <si>
    <t>MONTHLY PORTFOLIO STATEMENT OF ZERODHA NIFTY SHORT DURATION G-SEC INDEX FUND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</si>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</sst>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\(#,##0.00\)"/>
    <numFmt numFmtId="167" formatCode="#,##0.00%"/>
  </numFmts>
  <fonts count="18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sz val="12"/>
      <color rgb="FF000000"/>
      <name val="Libre Franklin"/>
    </font>
    <font>
      <i/>
      <sz val="10"/>
      <color theme="1"/>
      <name val="Libre Franklin"/>
    </font>
    <font>
      <sz val="10"/>
      <color rgb="FF000000"/>
      <name val="Libre Franklin"/>
    </font>
    <font>
      <b/>
      <u/>
      <sz val="12"/>
      <color theme="1"/>
      <name val="Libre Franklin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4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4" fillId="0" borderId="16" xfId="0" applyFont="1" applyBorder="1"/>
    <xf numFmtId="49" fontId="7" fillId="0" borderId="16" xfId="0" applyNumberFormat="1" applyFont="1" applyBorder="1"/>
    <xf numFmtId="49" fontId="7" fillId="0" borderId="12" xfId="0" applyNumberFormat="1" applyFont="1" applyBorder="1"/>
    <xf numFmtId="49" fontId="7" fillId="0" borderId="13" xfId="0" applyNumberFormat="1" applyFont="1" applyBorder="1"/>
    <xf numFmtId="4" fontId="7" fillId="0" borderId="13" xfId="0" applyNumberFormat="1" applyFont="1" applyBorder="1"/>
    <xf numFmtId="4" fontId="1" fillId="0" borderId="13" xfId="0" applyNumberFormat="1" applyFont="1" applyBorder="1" applyAlignment="1">
      <alignment horizontal="right"/>
    </xf>
    <xf numFmtId="10" fontId="1" fillId="0" borderId="14" xfId="0" applyNumberFormat="1" applyFont="1" applyBorder="1" applyAlignment="1">
      <alignment horizontal="right"/>
    </xf>
    <xf numFmtId="10" fontId="7" fillId="0" borderId="15" xfId="0" applyNumberFormat="1" applyFont="1" applyBorder="1" applyAlignment="1">
      <alignment horizontal="right"/>
    </xf>
    <xf numFmtId="0" fontId="7" fillId="0" borderId="16" xfId="0" applyFont="1" applyBorder="1"/>
    <xf numFmtId="166" fontId="4" fillId="3" borderId="17" xfId="0" applyNumberFormat="1" applyFont="1" applyFill="1" applyBorder="1" applyAlignment="1">
      <alignment horizontal="right"/>
    </xf>
    <xf numFmtId="167" fontId="4" fillId="3" borderId="18" xfId="0" applyNumberFormat="1" applyFont="1" applyFill="1" applyBorder="1" applyAlignment="1">
      <alignment horizontal="right"/>
    </xf>
    <xf numFmtId="0" fontId="6" fillId="0" borderId="16" xfId="0" applyFont="1" applyBorder="1"/>
    <xf numFmtId="0" fontId="8" fillId="3" borderId="19" xfId="0" applyFont="1" applyFill="1" applyBorder="1"/>
    <xf numFmtId="0" fontId="5" fillId="0" borderId="20" xfId="0" applyFont="1" applyBorder="1"/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165" fontId="1" fillId="0" borderId="13" xfId="0" applyNumberFormat="1" applyFont="1" applyBorder="1" applyAlignment="1">
      <alignment horizontal="right"/>
    </xf>
    <xf numFmtId="165" fontId="1" fillId="0" borderId="14" xfId="0" applyNumberFormat="1" applyFont="1" applyBorder="1" applyAlignment="1">
      <alignment horizontal="right"/>
    </xf>
    <xf numFmtId="165" fontId="1" fillId="0" borderId="15" xfId="0" applyNumberFormat="1" applyFont="1" applyBorder="1"/>
    <xf numFmtId="0" fontId="8" fillId="0" borderId="0" xfId="0" applyFont="1"/>
    <xf numFmtId="0" fontId="4" fillId="3" borderId="20" xfId="0" applyFont="1" applyFill="1" applyBorder="1"/>
    <xf numFmtId="0" fontId="1" fillId="0" borderId="12" xfId="0" applyFont="1" applyBorder="1" applyAlignment="1">
      <alignment horizontal="center"/>
    </xf>
    <xf numFmtId="0" fontId="1" fillId="0" borderId="16" xfId="0" applyFont="1" applyBorder="1"/>
    <xf numFmtId="0" fontId="5" fillId="0" borderId="16" xfId="0" applyFont="1" applyBorder="1"/>
    <xf numFmtId="0" fontId="8" fillId="3" borderId="21" xfId="0" applyFont="1" applyFill="1" applyBorder="1"/>
    <xf numFmtId="166" fontId="1" fillId="0" borderId="13" xfId="0" applyNumberFormat="1" applyFont="1" applyBorder="1" applyAlignment="1">
      <alignment horizontal="right"/>
    </xf>
    <xf numFmtId="10" fontId="4" fillId="3" borderId="18" xfId="0" applyNumberFormat="1" applyFont="1" applyFill="1" applyBorder="1" applyAlignment="1">
      <alignment horizontal="right"/>
    </xf>
    <xf numFmtId="0" fontId="4" fillId="3" borderId="22" xfId="0" applyFont="1" applyFill="1" applyBorder="1"/>
    <xf numFmtId="0" fontId="4" fillId="3" borderId="23" xfId="0" applyFont="1" applyFill="1" applyBorder="1"/>
    <xf numFmtId="164" fontId="4" fillId="3" borderId="24" xfId="0" applyNumberFormat="1" applyFont="1" applyFill="1" applyBorder="1"/>
    <xf numFmtId="164" fontId="1" fillId="0" borderId="24" xfId="0" applyNumberFormat="1" applyFont="1" applyBorder="1"/>
    <xf numFmtId="166" fontId="5" fillId="0" borderId="25" xfId="0" applyNumberFormat="1" applyFont="1" applyBorder="1" applyAlignment="1">
      <alignment horizontal="right"/>
    </xf>
    <xf numFmtId="167" fontId="5" fillId="0" borderId="25" xfId="0" applyNumberFormat="1" applyFont="1" applyBorder="1" applyAlignment="1">
      <alignment horizontal="right"/>
    </xf>
    <xf numFmtId="165" fontId="1" fillId="0" borderId="26" xfId="0" applyNumberFormat="1" applyFont="1" applyBorder="1"/>
    <xf numFmtId="0" fontId="9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0" fillId="0" borderId="0" xfId="0" applyFont="1"/>
    <xf numFmtId="0" fontId="11" fillId="0" borderId="0" xfId="0" applyFont="1"/>
    <xf numFmtId="49" fontId="11" fillId="3" borderId="19" xfId="0" applyNumberFormat="1" applyFont="1" applyFill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49" fontId="10" fillId="3" borderId="17" xfId="0" applyNumberFormat="1" applyFont="1" applyFill="1" applyBorder="1" applyAlignment="1">
      <alignment horizontal="left"/>
    </xf>
    <xf numFmtId="49" fontId="11" fillId="3" borderId="27" xfId="0" applyNumberFormat="1" applyFont="1" applyFill="1" applyBorder="1" applyAlignment="1">
      <alignment horizontal="left"/>
    </xf>
    <xf numFmtId="0" fontId="12" fillId="0" borderId="28" xfId="0" applyFont="1" applyBorder="1" applyAlignment="1">
      <alignment horizontal="center"/>
    </xf>
    <xf numFmtId="0" fontId="11" fillId="3" borderId="19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2" fontId="11" fillId="0" borderId="0" xfId="0" applyNumberFormat="1" applyFont="1"/>
    <xf numFmtId="0" fontId="7" fillId="0" borderId="0" xfId="0" applyFont="1"/>
    <xf numFmtId="0" fontId="10" fillId="0" borderId="29" xfId="0" applyFont="1" applyBorder="1"/>
    <xf numFmtId="0" fontId="11" fillId="0" borderId="30" xfId="0" applyFont="1" applyBorder="1" applyAlignment="1">
      <alignment horizontal="left" vertical="top" wrapText="1"/>
    </xf>
    <xf numFmtId="164" fontId="13" fillId="0" borderId="0" xfId="0" applyNumberFormat="1" applyFont="1"/>
    <xf numFmtId="0" fontId="11" fillId="0" borderId="28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4" fontId="1" fillId="0" borderId="30" xfId="0" applyNumberFormat="1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167" fontId="1" fillId="0" borderId="15" xfId="0" applyNumberFormat="1" applyFont="1" applyBorder="1"/>
    <xf numFmtId="43" fontId="1" fillId="0" borderId="12" xfId="1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64</xdr:row>
      <xdr:rowOff>0</xdr:rowOff>
    </xdr:from>
    <xdr:ext cx="4752975" cy="2752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81</xdr:row>
      <xdr:rowOff>28575</xdr:rowOff>
    </xdr:from>
    <xdr:ext cx="5133975" cy="2752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3"/>
  <sheetViews>
    <sheetView showGridLines="0" tabSelected="1" topLeftCell="A86" workbookViewId="0">
      <selection activeCell="E95" sqref="E95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1.7265625" customWidth="1"/>
    <col min="5" max="5" width="32.0898437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3" t="s">
        <v>58</v>
      </c>
      <c r="D1" s="84"/>
      <c r="E1" s="84"/>
      <c r="F1" s="84"/>
      <c r="G1" s="84"/>
      <c r="H1" s="84"/>
      <c r="I1" s="85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3" t="s">
        <v>59</v>
      </c>
      <c r="D2" s="84"/>
      <c r="E2" s="84"/>
      <c r="F2" s="84"/>
      <c r="G2" s="84"/>
      <c r="H2" s="84"/>
      <c r="I2" s="85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6"/>
      <c r="D3" s="87"/>
      <c r="E3" s="87"/>
      <c r="F3" s="87"/>
      <c r="G3" s="87"/>
      <c r="H3" s="87"/>
      <c r="I3" s="88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.5" thickBot="1" x14ac:dyDescent="0.55000000000000004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 t="s">
        <v>7</v>
      </c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10"/>
      <c r="B6" s="10"/>
      <c r="C6" s="20" t="s">
        <v>8</v>
      </c>
      <c r="D6" s="12"/>
      <c r="E6" s="13"/>
      <c r="F6" s="14"/>
      <c r="G6" s="15"/>
      <c r="H6" s="15"/>
      <c r="I6" s="17"/>
      <c r="J6" s="18"/>
      <c r="K6" s="10"/>
      <c r="L6" s="19"/>
      <c r="M6" s="10"/>
      <c r="N6" s="10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8" x14ac:dyDescent="0.5">
      <c r="A7" s="10"/>
      <c r="B7" s="10"/>
      <c r="C7" s="21" t="s">
        <v>35</v>
      </c>
      <c r="D7" s="22" t="s">
        <v>37</v>
      </c>
      <c r="E7" s="23" t="s">
        <v>40</v>
      </c>
      <c r="F7" s="24">
        <v>750000</v>
      </c>
      <c r="G7" s="25">
        <v>756.45074999999997</v>
      </c>
      <c r="H7" s="26">
        <f>G7/$G$21</f>
        <v>0.46267191447867706</v>
      </c>
      <c r="I7" s="27">
        <v>6.7892825321000272E-2</v>
      </c>
      <c r="J7" s="18"/>
      <c r="K7" s="10"/>
      <c r="L7" s="19"/>
      <c r="M7" s="10"/>
      <c r="N7" s="10"/>
      <c r="O7" s="1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8" x14ac:dyDescent="0.5">
      <c r="A8" s="10"/>
      <c r="B8" s="10"/>
      <c r="C8" s="28" t="s">
        <v>36</v>
      </c>
      <c r="D8" s="22" t="s">
        <v>38</v>
      </c>
      <c r="E8" s="23" t="s">
        <v>40</v>
      </c>
      <c r="F8" s="24">
        <v>258000</v>
      </c>
      <c r="G8" s="25">
        <v>254.63026199999999</v>
      </c>
      <c r="H8" s="26">
        <f>G8/$G$21</f>
        <v>0.15574083415707782</v>
      </c>
      <c r="I8" s="27">
        <v>6.7511538820250072E-2</v>
      </c>
      <c r="J8" s="18"/>
      <c r="K8" s="10"/>
      <c r="L8" s="19"/>
      <c r="M8" s="10"/>
      <c r="N8" s="10"/>
      <c r="O8" s="1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8" x14ac:dyDescent="0.5">
      <c r="A9" s="10"/>
      <c r="B9" s="10"/>
      <c r="C9" s="28" t="s">
        <v>33</v>
      </c>
      <c r="D9" s="22" t="s">
        <v>34</v>
      </c>
      <c r="E9" s="23" t="s">
        <v>40</v>
      </c>
      <c r="F9" s="24">
        <v>510000</v>
      </c>
      <c r="G9" s="78">
        <v>514.53950999999995</v>
      </c>
      <c r="H9" s="26">
        <f>G9/$G$21</f>
        <v>0.31471048203286256</v>
      </c>
      <c r="I9" s="27">
        <v>6.5396584580249995E-2</v>
      </c>
      <c r="J9" s="18"/>
      <c r="K9" s="10"/>
      <c r="L9" s="19"/>
      <c r="M9" s="10"/>
      <c r="N9" s="10"/>
      <c r="O9" s="1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8" x14ac:dyDescent="0.5">
      <c r="A10" s="10"/>
      <c r="B10" s="10"/>
      <c r="C10" s="20" t="s">
        <v>9</v>
      </c>
      <c r="D10" s="12"/>
      <c r="E10" s="13"/>
      <c r="F10" s="14"/>
      <c r="G10" s="29">
        <f>SUM(G7:G9)</f>
        <v>1525.6205219999999</v>
      </c>
      <c r="H10" s="30">
        <f>SUM(H7:H9)</f>
        <v>0.93312323066861746</v>
      </c>
      <c r="I10" s="17"/>
      <c r="J10" s="18"/>
      <c r="K10" s="10"/>
      <c r="L10" s="19"/>
      <c r="M10" s="10"/>
      <c r="N10" s="10"/>
      <c r="O10" s="1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8" x14ac:dyDescent="0.5">
      <c r="A11" s="10"/>
      <c r="B11" s="10"/>
      <c r="C11" s="31"/>
      <c r="D11" s="12"/>
      <c r="E11" s="13"/>
      <c r="F11" s="14"/>
      <c r="G11" s="15"/>
      <c r="H11" s="16"/>
      <c r="I11" s="17"/>
      <c r="J11" s="18"/>
      <c r="K11" s="10"/>
      <c r="L11" s="19"/>
      <c r="M11" s="10"/>
      <c r="N11" s="10"/>
      <c r="O11" s="19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8" x14ac:dyDescent="0.5">
      <c r="A12" s="10"/>
      <c r="B12" s="10"/>
      <c r="C12" s="33" t="s">
        <v>10</v>
      </c>
      <c r="D12" s="34"/>
      <c r="E12" s="35"/>
      <c r="F12" s="36"/>
      <c r="G12" s="37"/>
      <c r="H12" s="38"/>
      <c r="I12" s="39"/>
      <c r="J12" s="18"/>
      <c r="K12" s="10"/>
      <c r="L12" s="19"/>
      <c r="M12" s="10"/>
      <c r="N12" s="10"/>
      <c r="O12" s="19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5.75" customHeight="1" x14ac:dyDescent="0.5">
      <c r="A13" s="32"/>
      <c r="B13" s="32"/>
      <c r="C13" s="41" t="s">
        <v>12</v>
      </c>
      <c r="D13" s="42"/>
      <c r="E13" s="42"/>
      <c r="F13" s="42"/>
      <c r="G13" s="37"/>
      <c r="H13" s="38"/>
      <c r="I13" s="39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1"/>
      <c r="B14" s="40" t="s">
        <v>11</v>
      </c>
      <c r="C14" s="43" t="s">
        <v>13</v>
      </c>
      <c r="D14" s="42" t="s">
        <v>41</v>
      </c>
      <c r="E14" s="42" t="s">
        <v>41</v>
      </c>
      <c r="F14" s="81">
        <v>73000</v>
      </c>
      <c r="G14" s="25">
        <v>73</v>
      </c>
      <c r="H14" s="26">
        <f>G14/$G$21</f>
        <v>4.4649370440763565E-2</v>
      </c>
      <c r="I14" s="80">
        <v>5.0612000000000004E-2</v>
      </c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1"/>
      <c r="C15" s="44" t="s">
        <v>14</v>
      </c>
      <c r="D15" s="34"/>
      <c r="E15" s="35"/>
      <c r="F15" s="36"/>
      <c r="G15" s="29">
        <f>SUM(G14)</f>
        <v>73</v>
      </c>
      <c r="H15" s="30">
        <f>SUM(H14)</f>
        <v>4.4649370440763565E-2</v>
      </c>
      <c r="I15" s="39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43"/>
      <c r="D16" s="34"/>
      <c r="E16" s="35"/>
      <c r="F16" s="36"/>
      <c r="G16" s="37"/>
      <c r="H16" s="38"/>
      <c r="I16" s="39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45"/>
      <c r="B17" s="32"/>
      <c r="C17" s="33" t="s">
        <v>15</v>
      </c>
      <c r="D17" s="42"/>
      <c r="E17" s="42"/>
      <c r="F17" s="42"/>
      <c r="G17" s="37"/>
      <c r="H17" s="38"/>
      <c r="I17" s="39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40"/>
      <c r="C18" s="43" t="s">
        <v>16</v>
      </c>
      <c r="D18" s="42" t="s">
        <v>41</v>
      </c>
      <c r="E18" s="42" t="s">
        <v>41</v>
      </c>
      <c r="F18" s="42" t="s">
        <v>41</v>
      </c>
      <c r="G18" s="46">
        <v>36.340940600000067</v>
      </c>
      <c r="H18" s="26">
        <f>H21-H10-H15</f>
        <v>2.222739889061897E-2</v>
      </c>
      <c r="I18" s="39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4" t="s">
        <v>14</v>
      </c>
      <c r="D19" s="34"/>
      <c r="E19" s="35"/>
      <c r="F19" s="36"/>
      <c r="G19" s="29">
        <f>SUM(G18)</f>
        <v>36.340940600000067</v>
      </c>
      <c r="H19" s="47">
        <f>SUM(H18)</f>
        <v>2.222739889061897E-2</v>
      </c>
      <c r="I19" s="39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3"/>
      <c r="D20" s="34"/>
      <c r="E20" s="35"/>
      <c r="F20" s="36"/>
      <c r="G20" s="37"/>
      <c r="H20" s="38"/>
      <c r="I20" s="39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thickBot="1" x14ac:dyDescent="0.55000000000000004">
      <c r="A21" s="1"/>
      <c r="B21" s="1"/>
      <c r="C21" s="48" t="s">
        <v>17</v>
      </c>
      <c r="D21" s="49"/>
      <c r="E21" s="50"/>
      <c r="F21" s="51"/>
      <c r="G21" s="52">
        <v>1634.9614626</v>
      </c>
      <c r="H21" s="53">
        <v>1</v>
      </c>
      <c r="I21" s="54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55"/>
      <c r="D22" s="1"/>
      <c r="E22" s="1"/>
      <c r="F22" s="56"/>
      <c r="G22" s="57"/>
      <c r="H22" s="57"/>
      <c r="I22" s="56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5"/>
      <c r="D23" s="1"/>
      <c r="E23" s="1"/>
      <c r="F23" s="56"/>
      <c r="G23" s="57"/>
      <c r="H23" s="57"/>
      <c r="I23" s="56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58" t="s">
        <v>18</v>
      </c>
      <c r="D24" s="59"/>
      <c r="E24" s="59"/>
      <c r="F24" s="59"/>
      <c r="G24" s="57"/>
      <c r="H24" s="57"/>
      <c r="I24" s="56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0" t="s">
        <v>19</v>
      </c>
      <c r="D25" s="59"/>
      <c r="E25" s="59"/>
      <c r="F25" s="59"/>
      <c r="G25" s="57"/>
      <c r="H25" s="57"/>
      <c r="I25" s="56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0" t="s">
        <v>20</v>
      </c>
      <c r="D26" s="61"/>
      <c r="E26" s="61"/>
      <c r="F26" s="59"/>
      <c r="G26" s="57"/>
      <c r="H26" s="57"/>
      <c r="I26" s="56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0"/>
      <c r="D27" s="61"/>
      <c r="E27" s="61"/>
      <c r="F27" s="59"/>
      <c r="G27" s="57"/>
      <c r="H27" s="57"/>
      <c r="I27" s="56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2" t="s">
        <v>21</v>
      </c>
      <c r="D28" s="79" t="s">
        <v>42</v>
      </c>
      <c r="E28" s="79" t="s">
        <v>39</v>
      </c>
      <c r="F28" s="59"/>
      <c r="G28" s="57"/>
      <c r="H28" s="57"/>
      <c r="I28" s="56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3" t="s">
        <v>22</v>
      </c>
      <c r="D29" s="64">
        <v>1026.2097000000001</v>
      </c>
      <c r="E29" s="64">
        <v>1027.8415</v>
      </c>
      <c r="F29" s="59"/>
      <c r="G29" s="57"/>
      <c r="H29" s="57"/>
      <c r="I29" s="56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0"/>
      <c r="D30" s="59"/>
      <c r="E30" s="59"/>
      <c r="F30" s="59"/>
      <c r="G30" s="57"/>
      <c r="H30" s="57"/>
      <c r="I30" s="56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0" t="s">
        <v>23</v>
      </c>
      <c r="D31" s="59"/>
      <c r="E31" s="59"/>
      <c r="F31" s="59"/>
      <c r="G31" s="57"/>
      <c r="H31" s="57"/>
      <c r="I31" s="56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5" t="s">
        <v>47</v>
      </c>
      <c r="D32" s="59"/>
      <c r="E32" s="59"/>
      <c r="F32" s="59"/>
      <c r="G32" s="57"/>
      <c r="H32" s="57"/>
      <c r="I32" s="56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5" t="s">
        <v>48</v>
      </c>
      <c r="D33" s="59"/>
      <c r="E33" s="59"/>
      <c r="F33" s="59"/>
      <c r="G33" s="57"/>
      <c r="H33" s="57"/>
      <c r="I33" s="56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5" t="s">
        <v>49</v>
      </c>
      <c r="D34" s="59"/>
      <c r="E34" s="59"/>
      <c r="F34" s="59"/>
      <c r="G34" s="57"/>
      <c r="H34" s="57"/>
      <c r="I34" s="56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5" t="s">
        <v>50</v>
      </c>
      <c r="D35" s="59"/>
      <c r="E35" s="59"/>
      <c r="F35" s="59"/>
      <c r="G35" s="57"/>
      <c r="H35" s="57"/>
      <c r="I35" s="56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5" t="s">
        <v>51</v>
      </c>
      <c r="D36" s="59"/>
      <c r="E36" s="59"/>
      <c r="F36" s="59"/>
      <c r="G36" s="57"/>
      <c r="H36" s="57"/>
      <c r="I36" s="56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5" t="s">
        <v>52</v>
      </c>
      <c r="D37" s="59"/>
      <c r="E37" s="59"/>
      <c r="F37" s="59"/>
      <c r="G37" s="57"/>
      <c r="H37" s="57"/>
      <c r="I37" s="56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5" t="s">
        <v>53</v>
      </c>
      <c r="D38" s="59"/>
      <c r="E38" s="59"/>
      <c r="F38" s="59"/>
      <c r="G38" s="57"/>
      <c r="H38" s="57"/>
      <c r="I38" s="56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5" t="s">
        <v>54</v>
      </c>
      <c r="D39" s="59"/>
      <c r="E39" s="59"/>
      <c r="F39" s="59"/>
      <c r="G39" s="57"/>
      <c r="H39" s="57"/>
      <c r="I39" s="56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5" t="s">
        <v>55</v>
      </c>
      <c r="D40" s="59"/>
      <c r="E40" s="59"/>
      <c r="F40" s="59"/>
      <c r="G40" s="57"/>
      <c r="H40" s="57"/>
      <c r="I40" s="56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65" t="s">
        <v>56</v>
      </c>
      <c r="D41" s="59"/>
      <c r="E41" s="59"/>
      <c r="F41" s="59"/>
      <c r="G41" s="57"/>
      <c r="H41" s="57"/>
      <c r="I41" s="56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66" t="s">
        <v>43</v>
      </c>
      <c r="D42" s="67"/>
      <c r="E42" s="59"/>
      <c r="F42" s="59"/>
      <c r="G42" s="57"/>
      <c r="H42" s="57"/>
      <c r="I42" s="56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2" t="s">
        <v>44</v>
      </c>
      <c r="D43" s="59"/>
      <c r="E43" s="59"/>
      <c r="F43" s="67"/>
      <c r="G43" s="57"/>
      <c r="H43" s="57"/>
      <c r="I43" s="56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82" t="s">
        <v>45</v>
      </c>
      <c r="D44" s="59"/>
      <c r="E44" s="59"/>
      <c r="F44" s="67"/>
      <c r="G44" s="57"/>
      <c r="H44" s="57"/>
      <c r="I44" s="56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66" t="s">
        <v>57</v>
      </c>
      <c r="D45" s="59"/>
      <c r="E45" s="59"/>
      <c r="F45" s="67"/>
      <c r="G45" s="57"/>
      <c r="H45" s="57"/>
      <c r="I45" s="56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65" t="s">
        <v>24</v>
      </c>
      <c r="D46" s="59"/>
      <c r="E46" s="59"/>
      <c r="F46" s="67"/>
      <c r="G46" s="57"/>
      <c r="H46" s="57"/>
      <c r="I46" s="56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82" t="s">
        <v>46</v>
      </c>
      <c r="D47" s="59"/>
      <c r="E47" s="59"/>
      <c r="F47" s="67"/>
      <c r="G47" s="57"/>
      <c r="H47" s="57"/>
      <c r="I47" s="56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68"/>
      <c r="D48" s="1"/>
      <c r="E48" s="1"/>
      <c r="F48" s="56"/>
      <c r="G48" s="57"/>
      <c r="H48" s="57"/>
      <c r="I48" s="56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68"/>
      <c r="D49" s="1"/>
      <c r="E49" s="1"/>
      <c r="F49" s="56"/>
      <c r="G49" s="57"/>
      <c r="H49" s="57"/>
      <c r="I49" s="56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69" t="s">
        <v>25</v>
      </c>
      <c r="D50" s="1"/>
      <c r="E50" s="1"/>
      <c r="F50" s="56"/>
      <c r="G50" s="57"/>
      <c r="H50" s="57"/>
      <c r="I50" s="56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0" t="s">
        <v>26</v>
      </c>
      <c r="D51" s="68"/>
      <c r="E51" s="1"/>
      <c r="F51" s="56"/>
      <c r="G51" s="57"/>
      <c r="H51" s="57"/>
      <c r="I51" s="56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5000000000000004">
      <c r="A52" s="1"/>
      <c r="B52" s="1"/>
      <c r="C52" s="70"/>
      <c r="D52" s="1"/>
      <c r="E52" s="1"/>
      <c r="F52" s="56"/>
      <c r="G52" s="68"/>
      <c r="H52" s="68"/>
      <c r="I52" s="68"/>
      <c r="J52" s="71"/>
      <c r="K52" s="68"/>
      <c r="L52" s="68"/>
      <c r="M52" s="68"/>
      <c r="N52" s="68"/>
      <c r="O52" s="68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33.75" customHeight="1" x14ac:dyDescent="0.5">
      <c r="A53" s="1"/>
      <c r="B53" s="1"/>
      <c r="C53" s="70" t="s">
        <v>27</v>
      </c>
      <c r="D53" s="1"/>
      <c r="E53" s="1"/>
      <c r="F53" s="56"/>
      <c r="G53" s="57"/>
      <c r="H53" s="57"/>
      <c r="I53" s="56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0"/>
      <c r="D54" s="1"/>
      <c r="E54" s="1"/>
      <c r="F54" s="56"/>
      <c r="G54" s="57"/>
      <c r="H54" s="57"/>
      <c r="I54" s="56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2" t="s">
        <v>28</v>
      </c>
      <c r="D55" s="1"/>
      <c r="E55" s="1"/>
      <c r="F55" s="56"/>
      <c r="G55" s="57"/>
      <c r="H55" s="57"/>
      <c r="I55" s="56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3" t="s">
        <v>29</v>
      </c>
      <c r="D56" s="1"/>
      <c r="E56" s="1"/>
      <c r="F56" s="56"/>
      <c r="G56" s="57"/>
      <c r="H56" s="57"/>
      <c r="I56" s="56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59"/>
      <c r="D57" s="1"/>
      <c r="E57" s="1"/>
      <c r="F57" s="56"/>
      <c r="G57" s="57"/>
      <c r="H57" s="57"/>
      <c r="I57" s="56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4"/>
      <c r="E58" s="1"/>
      <c r="F58" s="56"/>
      <c r="G58" s="57"/>
      <c r="H58" s="57"/>
      <c r="I58" s="56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D59" s="1"/>
      <c r="E59" s="1"/>
      <c r="F59" s="56"/>
      <c r="G59" s="57"/>
      <c r="H59" s="57"/>
      <c r="I59" s="56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6"/>
      <c r="G60" s="57"/>
      <c r="H60" s="57"/>
      <c r="I60" s="56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6"/>
      <c r="G61" s="57"/>
      <c r="H61" s="57"/>
      <c r="I61" s="56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6"/>
      <c r="G62" s="57"/>
      <c r="H62" s="57"/>
      <c r="I62" s="56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5" t="s">
        <v>30</v>
      </c>
      <c r="D63" s="76"/>
      <c r="E63" s="76"/>
      <c r="F63" s="56"/>
      <c r="G63" s="57"/>
      <c r="H63" s="57"/>
      <c r="I63" s="56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6"/>
      <c r="G64" s="57"/>
      <c r="H64" s="57"/>
      <c r="I64" s="56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D65" s="1"/>
      <c r="E65" s="1"/>
      <c r="F65" s="56"/>
      <c r="G65" s="57"/>
      <c r="H65" s="57"/>
      <c r="I65" s="56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6"/>
      <c r="G66" s="57"/>
      <c r="H66" s="57"/>
      <c r="I66" s="56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6"/>
      <c r="G67" s="57"/>
      <c r="H67" s="57"/>
      <c r="I67" s="56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6"/>
      <c r="G68" s="57"/>
      <c r="H68" s="57"/>
      <c r="I68" s="56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6"/>
      <c r="G69" s="57"/>
      <c r="H69" s="57"/>
      <c r="I69" s="56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1"/>
      <c r="D70" s="1"/>
      <c r="E70" s="1"/>
      <c r="F70" s="56"/>
      <c r="G70" s="57"/>
      <c r="H70" s="57"/>
      <c r="I70" s="56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6"/>
      <c r="G71" s="57"/>
      <c r="H71" s="57"/>
      <c r="I71" s="56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1"/>
      <c r="D72" s="1"/>
      <c r="E72" s="1"/>
      <c r="F72" s="56"/>
      <c r="G72" s="57"/>
      <c r="H72" s="57"/>
      <c r="I72" s="56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1"/>
      <c r="D73" s="1"/>
      <c r="E73" s="1"/>
      <c r="F73" s="56"/>
      <c r="G73" s="57"/>
      <c r="H73" s="57"/>
      <c r="I73" s="56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6"/>
      <c r="G74" s="57"/>
      <c r="H74" s="57"/>
      <c r="I74" s="56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1"/>
      <c r="D75" s="1"/>
      <c r="E75" s="1"/>
      <c r="F75" s="56"/>
      <c r="G75" s="57"/>
      <c r="H75" s="57"/>
      <c r="I75" s="56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6"/>
      <c r="G76" s="57"/>
      <c r="H76" s="57"/>
      <c r="I76" s="56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6"/>
      <c r="G77" s="57"/>
      <c r="H77" s="57"/>
      <c r="I77" s="56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1"/>
      <c r="D78" s="1"/>
      <c r="E78" s="1"/>
      <c r="F78" s="56"/>
      <c r="G78" s="57"/>
      <c r="H78" s="57"/>
      <c r="I78" s="56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7" t="s">
        <v>31</v>
      </c>
      <c r="D79" s="1"/>
      <c r="E79" s="1"/>
      <c r="F79" s="56"/>
      <c r="G79" s="57"/>
      <c r="H79" s="57"/>
      <c r="I79" s="56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6"/>
      <c r="G80" s="57"/>
      <c r="H80" s="57"/>
      <c r="I80" s="56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5" t="s">
        <v>32</v>
      </c>
      <c r="D81" s="76"/>
      <c r="E81" s="76"/>
      <c r="F81" s="76"/>
      <c r="G81" s="76"/>
      <c r="H81" s="57"/>
      <c r="I81" s="56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6"/>
      <c r="G82" s="57"/>
      <c r="H82" s="57"/>
      <c r="I82" s="56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6"/>
      <c r="G83" s="57"/>
      <c r="H83" s="57"/>
      <c r="I83" s="56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D84" s="1"/>
      <c r="E84" s="1"/>
      <c r="F84" s="56"/>
      <c r="G84" s="57"/>
      <c r="H84" s="57"/>
      <c r="I84" s="56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6"/>
      <c r="G85" s="57"/>
      <c r="H85" s="57"/>
      <c r="I85" s="56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6"/>
      <c r="G86" s="57"/>
      <c r="H86" s="57"/>
      <c r="I86" s="56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6"/>
      <c r="G87" s="57"/>
      <c r="H87" s="57"/>
      <c r="I87" s="56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6"/>
      <c r="G88" s="57"/>
      <c r="H88" s="57"/>
      <c r="I88" s="56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6"/>
      <c r="G89" s="57"/>
      <c r="H89" s="57"/>
      <c r="I89" s="56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D90" s="1"/>
      <c r="E90" s="1"/>
      <c r="F90" s="56"/>
      <c r="G90" s="57"/>
      <c r="H90" s="57"/>
      <c r="I90" s="56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6"/>
      <c r="G91" s="57"/>
      <c r="H91" s="57"/>
      <c r="I91" s="56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6"/>
      <c r="G92" s="57"/>
      <c r="H92" s="57"/>
      <c r="I92" s="56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75" customHeight="1" x14ac:dyDescent="0.5">
      <c r="A93" s="1"/>
      <c r="B93" s="1"/>
      <c r="C93" s="1"/>
      <c r="D93" s="1"/>
      <c r="E93" s="1"/>
      <c r="F93" s="56"/>
      <c r="G93" s="57"/>
      <c r="H93" s="57"/>
      <c r="I93" s="56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55" t="s">
        <v>60</v>
      </c>
      <c r="D94" s="1"/>
      <c r="E94" s="1"/>
      <c r="F94" s="56"/>
      <c r="G94" s="57"/>
      <c r="H94" s="57"/>
      <c r="I94" s="56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6"/>
      <c r="G95" s="57"/>
      <c r="H95" s="57"/>
      <c r="I95" s="56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6"/>
      <c r="G96" s="57"/>
      <c r="H96" s="57"/>
      <c r="I96" s="56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1"/>
      <c r="D97" s="1"/>
      <c r="E97" s="1"/>
      <c r="F97" s="56"/>
      <c r="G97" s="57"/>
      <c r="H97" s="57"/>
      <c r="I97" s="56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55"/>
      <c r="D98" s="1"/>
      <c r="E98" s="1"/>
      <c r="F98" s="56"/>
      <c r="G98" s="57"/>
      <c r="H98" s="57"/>
      <c r="I98" s="56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6"/>
      <c r="G99" s="57"/>
      <c r="H99" s="57"/>
      <c r="I99" s="56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6"/>
      <c r="G100" s="57"/>
      <c r="H100" s="57"/>
      <c r="I100" s="56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6"/>
      <c r="G101" s="57"/>
      <c r="H101" s="57"/>
      <c r="I101" s="56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6"/>
      <c r="G102" s="57"/>
      <c r="H102" s="57"/>
      <c r="I102" s="56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6"/>
      <c r="G103" s="57"/>
      <c r="H103" s="57"/>
      <c r="I103" s="56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6"/>
      <c r="G104" s="57"/>
      <c r="H104" s="57"/>
      <c r="I104" s="56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6"/>
      <c r="G105" s="57"/>
      <c r="H105" s="57"/>
      <c r="I105" s="56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6"/>
      <c r="G106" s="57"/>
      <c r="H106" s="57"/>
      <c r="I106" s="56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6"/>
      <c r="G107" s="57"/>
      <c r="H107" s="57"/>
      <c r="I107" s="56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6"/>
      <c r="G108" s="57"/>
      <c r="H108" s="57"/>
      <c r="I108" s="56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6"/>
      <c r="G109" s="57"/>
      <c r="H109" s="57"/>
      <c r="I109" s="56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6"/>
      <c r="G110" s="57"/>
      <c r="H110" s="57"/>
      <c r="I110" s="56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6"/>
      <c r="G111" s="57"/>
      <c r="H111" s="57"/>
      <c r="I111" s="56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6"/>
      <c r="G112" s="57"/>
      <c r="H112" s="57"/>
      <c r="I112" s="56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6"/>
      <c r="G113" s="57"/>
      <c r="H113" s="57"/>
      <c r="I113" s="56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6"/>
      <c r="G114" s="57"/>
      <c r="H114" s="57"/>
      <c r="I114" s="56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6"/>
      <c r="G115" s="57"/>
      <c r="H115" s="57"/>
      <c r="I115" s="56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6"/>
      <c r="G116" s="57"/>
      <c r="H116" s="57"/>
      <c r="I116" s="56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6"/>
      <c r="G117" s="57"/>
      <c r="H117" s="57"/>
      <c r="I117" s="56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6"/>
      <c r="G118" s="57"/>
      <c r="H118" s="57"/>
      <c r="I118" s="56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6"/>
      <c r="G119" s="57"/>
      <c r="H119" s="57"/>
      <c r="I119" s="56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6"/>
      <c r="G120" s="57"/>
      <c r="H120" s="57"/>
      <c r="I120" s="56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6"/>
      <c r="G121" s="57"/>
      <c r="H121" s="57"/>
      <c r="I121" s="56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6"/>
      <c r="G122" s="57"/>
      <c r="H122" s="57"/>
      <c r="I122" s="56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6"/>
      <c r="G123" s="57"/>
      <c r="H123" s="57"/>
      <c r="I123" s="56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6"/>
      <c r="G124" s="57"/>
      <c r="H124" s="57"/>
      <c r="I124" s="56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6"/>
      <c r="G125" s="57"/>
      <c r="H125" s="57"/>
      <c r="I125" s="56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6"/>
      <c r="G126" s="57"/>
      <c r="H126" s="57"/>
      <c r="I126" s="56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6"/>
      <c r="G127" s="57"/>
      <c r="H127" s="57"/>
      <c r="I127" s="56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6"/>
      <c r="G128" s="57"/>
      <c r="H128" s="57"/>
      <c r="I128" s="56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6"/>
      <c r="G129" s="57"/>
      <c r="H129" s="57"/>
      <c r="I129" s="56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6"/>
      <c r="G130" s="57"/>
      <c r="H130" s="57"/>
      <c r="I130" s="56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6"/>
      <c r="G131" s="57"/>
      <c r="H131" s="57"/>
      <c r="I131" s="56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6"/>
      <c r="G132" s="57"/>
      <c r="H132" s="57"/>
      <c r="I132" s="56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6"/>
      <c r="G133" s="57"/>
      <c r="H133" s="57"/>
      <c r="I133" s="56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6"/>
      <c r="G134" s="57"/>
      <c r="H134" s="57"/>
      <c r="I134" s="56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6"/>
      <c r="G135" s="57"/>
      <c r="H135" s="57"/>
      <c r="I135" s="56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6"/>
      <c r="G136" s="57"/>
      <c r="H136" s="57"/>
      <c r="I136" s="56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6"/>
      <c r="G137" s="57"/>
      <c r="H137" s="57"/>
      <c r="I137" s="56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6"/>
      <c r="G138" s="57"/>
      <c r="H138" s="57"/>
      <c r="I138" s="56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6"/>
      <c r="G139" s="57"/>
      <c r="H139" s="57"/>
      <c r="I139" s="56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6"/>
      <c r="G140" s="57"/>
      <c r="H140" s="57"/>
      <c r="I140" s="56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6"/>
      <c r="G141" s="57"/>
      <c r="H141" s="57"/>
      <c r="I141" s="56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6"/>
      <c r="G142" s="57"/>
      <c r="H142" s="57"/>
      <c r="I142" s="56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6"/>
      <c r="G143" s="57"/>
      <c r="H143" s="57"/>
      <c r="I143" s="56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6"/>
      <c r="G144" s="57"/>
      <c r="H144" s="57"/>
      <c r="I144" s="56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6"/>
      <c r="G145" s="57"/>
      <c r="H145" s="57"/>
      <c r="I145" s="56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6"/>
      <c r="G146" s="57"/>
      <c r="H146" s="57"/>
      <c r="I146" s="56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6"/>
      <c r="G147" s="57"/>
      <c r="H147" s="57"/>
      <c r="I147" s="56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6"/>
      <c r="G148" s="57"/>
      <c r="H148" s="57"/>
      <c r="I148" s="56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6"/>
      <c r="G149" s="57"/>
      <c r="H149" s="57"/>
      <c r="I149" s="56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6"/>
      <c r="G150" s="57"/>
      <c r="H150" s="57"/>
      <c r="I150" s="56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6"/>
      <c r="G151" s="57"/>
      <c r="H151" s="57"/>
      <c r="I151" s="56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6"/>
      <c r="G152" s="57"/>
      <c r="H152" s="57"/>
      <c r="I152" s="56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6"/>
      <c r="G153" s="57"/>
      <c r="H153" s="57"/>
      <c r="I153" s="56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6"/>
      <c r="G154" s="57"/>
      <c r="H154" s="57"/>
      <c r="I154" s="56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6"/>
      <c r="G155" s="57"/>
      <c r="H155" s="57"/>
      <c r="I155" s="56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6"/>
      <c r="G156" s="57"/>
      <c r="H156" s="57"/>
      <c r="I156" s="56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6"/>
      <c r="G157" s="57"/>
      <c r="H157" s="57"/>
      <c r="I157" s="56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6"/>
      <c r="G158" s="57"/>
      <c r="H158" s="57"/>
      <c r="I158" s="56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6"/>
      <c r="G159" s="57"/>
      <c r="H159" s="57"/>
      <c r="I159" s="56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6"/>
      <c r="G160" s="57"/>
      <c r="H160" s="57"/>
      <c r="I160" s="56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6"/>
      <c r="G161" s="57"/>
      <c r="H161" s="57"/>
      <c r="I161" s="56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6"/>
      <c r="G162" s="57"/>
      <c r="H162" s="57"/>
      <c r="I162" s="56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6"/>
      <c r="G163" s="57"/>
      <c r="H163" s="57"/>
      <c r="I163" s="56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6"/>
      <c r="G164" s="57"/>
      <c r="H164" s="57"/>
      <c r="I164" s="56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6"/>
      <c r="G165" s="57"/>
      <c r="H165" s="57"/>
      <c r="I165" s="56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6"/>
      <c r="G166" s="57"/>
      <c r="H166" s="57"/>
      <c r="I166" s="56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6"/>
      <c r="G167" s="57"/>
      <c r="H167" s="57"/>
      <c r="I167" s="56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6"/>
      <c r="G168" s="57"/>
      <c r="H168" s="57"/>
      <c r="I168" s="56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6"/>
      <c r="G169" s="57"/>
      <c r="H169" s="57"/>
      <c r="I169" s="56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6"/>
      <c r="G170" s="57"/>
      <c r="H170" s="57"/>
      <c r="I170" s="56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6"/>
      <c r="G171" s="57"/>
      <c r="H171" s="57"/>
      <c r="I171" s="56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6"/>
      <c r="G172" s="57"/>
      <c r="H172" s="57"/>
      <c r="I172" s="56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6"/>
      <c r="G173" s="57"/>
      <c r="H173" s="57"/>
      <c r="I173" s="56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6"/>
      <c r="G174" s="57"/>
      <c r="H174" s="57"/>
      <c r="I174" s="56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6"/>
      <c r="G175" s="57"/>
      <c r="H175" s="57"/>
      <c r="I175" s="56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6"/>
      <c r="G176" s="57"/>
      <c r="H176" s="57"/>
      <c r="I176" s="56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6"/>
      <c r="G177" s="57"/>
      <c r="H177" s="57"/>
      <c r="I177" s="56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6"/>
      <c r="G178" s="57"/>
      <c r="H178" s="57"/>
      <c r="I178" s="56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6"/>
      <c r="G179" s="57"/>
      <c r="H179" s="57"/>
      <c r="I179" s="56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6"/>
      <c r="G180" s="57"/>
      <c r="H180" s="57"/>
      <c r="I180" s="56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6"/>
      <c r="G181" s="57"/>
      <c r="H181" s="57"/>
      <c r="I181" s="56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6"/>
      <c r="G182" s="57"/>
      <c r="H182" s="57"/>
      <c r="I182" s="56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6"/>
      <c r="G183" s="57"/>
      <c r="H183" s="57"/>
      <c r="I183" s="56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6"/>
      <c r="G184" s="57"/>
      <c r="H184" s="57"/>
      <c r="I184" s="56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6"/>
      <c r="G185" s="57"/>
      <c r="H185" s="57"/>
      <c r="I185" s="56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6"/>
      <c r="G186" s="57"/>
      <c r="H186" s="57"/>
      <c r="I186" s="56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6"/>
      <c r="G187" s="57"/>
      <c r="H187" s="57"/>
      <c r="I187" s="56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6"/>
      <c r="G188" s="57"/>
      <c r="H188" s="57"/>
      <c r="I188" s="56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6"/>
      <c r="G189" s="57"/>
      <c r="H189" s="57"/>
      <c r="I189" s="56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6"/>
      <c r="G190" s="57"/>
      <c r="H190" s="57"/>
      <c r="I190" s="56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6"/>
      <c r="G191" s="57"/>
      <c r="H191" s="57"/>
      <c r="I191" s="56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6"/>
      <c r="G192" s="57"/>
      <c r="H192" s="57"/>
      <c r="I192" s="56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6"/>
      <c r="G193" s="57"/>
      <c r="H193" s="57"/>
      <c r="I193" s="56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6"/>
      <c r="G194" s="57"/>
      <c r="H194" s="57"/>
      <c r="I194" s="56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6"/>
      <c r="G195" s="57"/>
      <c r="H195" s="57"/>
      <c r="I195" s="56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6"/>
      <c r="G196" s="57"/>
      <c r="H196" s="57"/>
      <c r="I196" s="56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6"/>
      <c r="G197" s="57"/>
      <c r="H197" s="57"/>
      <c r="I197" s="56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6"/>
      <c r="G198" s="57"/>
      <c r="H198" s="57"/>
      <c r="I198" s="56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6"/>
      <c r="G199" s="57"/>
      <c r="H199" s="57"/>
      <c r="I199" s="56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6"/>
      <c r="G200" s="57"/>
      <c r="H200" s="57"/>
      <c r="I200" s="56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6"/>
      <c r="G201" s="57"/>
      <c r="H201" s="57"/>
      <c r="I201" s="56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6"/>
      <c r="G202" s="57"/>
      <c r="H202" s="57"/>
      <c r="I202" s="56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6"/>
      <c r="G203" s="57"/>
      <c r="H203" s="57"/>
      <c r="I203" s="56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6"/>
      <c r="G204" s="57"/>
      <c r="H204" s="57"/>
      <c r="I204" s="56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6"/>
      <c r="G205" s="57"/>
      <c r="H205" s="57"/>
      <c r="I205" s="56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6"/>
      <c r="G206" s="57"/>
      <c r="H206" s="57"/>
      <c r="I206" s="56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6"/>
      <c r="G207" s="57"/>
      <c r="H207" s="57"/>
      <c r="I207" s="56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6"/>
      <c r="G208" s="57"/>
      <c r="H208" s="57"/>
      <c r="I208" s="56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6"/>
      <c r="G209" s="57"/>
      <c r="H209" s="57"/>
      <c r="I209" s="56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6"/>
      <c r="G210" s="57"/>
      <c r="H210" s="57"/>
      <c r="I210" s="56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6"/>
      <c r="G211" s="57"/>
      <c r="H211" s="57"/>
      <c r="I211" s="56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6"/>
      <c r="G212" s="57"/>
      <c r="H212" s="57"/>
      <c r="I212" s="56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6"/>
      <c r="G213" s="57"/>
      <c r="H213" s="57"/>
      <c r="I213" s="56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6"/>
      <c r="G214" s="57"/>
      <c r="H214" s="57"/>
      <c r="I214" s="56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6"/>
      <c r="G215" s="57"/>
      <c r="H215" s="57"/>
      <c r="I215" s="56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6"/>
      <c r="G216" s="57"/>
      <c r="H216" s="57"/>
      <c r="I216" s="56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6"/>
      <c r="G217" s="57"/>
      <c r="H217" s="57"/>
      <c r="I217" s="56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6"/>
      <c r="G218" s="57"/>
      <c r="H218" s="57"/>
      <c r="I218" s="56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6"/>
      <c r="G219" s="57"/>
      <c r="H219" s="57"/>
      <c r="I219" s="56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6"/>
      <c r="G220" s="57"/>
      <c r="H220" s="57"/>
      <c r="I220" s="56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6"/>
      <c r="G221" s="57"/>
      <c r="H221" s="57"/>
      <c r="I221" s="56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6"/>
      <c r="G222" s="57"/>
      <c r="H222" s="57"/>
      <c r="I222" s="56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6"/>
      <c r="G223" s="57"/>
      <c r="H223" s="57"/>
      <c r="I223" s="56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6"/>
      <c r="G224" s="57"/>
      <c r="H224" s="57"/>
      <c r="I224" s="56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6"/>
      <c r="G225" s="57"/>
      <c r="H225" s="57"/>
      <c r="I225" s="56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6"/>
      <c r="G226" s="57"/>
      <c r="H226" s="57"/>
      <c r="I226" s="56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6"/>
      <c r="G227" s="57"/>
      <c r="H227" s="57"/>
      <c r="I227" s="56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6"/>
      <c r="G228" s="57"/>
      <c r="H228" s="57"/>
      <c r="I228" s="56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6"/>
      <c r="G229" s="57"/>
      <c r="H229" s="57"/>
      <c r="I229" s="56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6"/>
      <c r="G230" s="57"/>
      <c r="H230" s="57"/>
      <c r="I230" s="56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6"/>
      <c r="G231" s="57"/>
      <c r="H231" s="57"/>
      <c r="I231" s="56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6"/>
      <c r="G232" s="57"/>
      <c r="H232" s="57"/>
      <c r="I232" s="56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6"/>
      <c r="G233" s="57"/>
      <c r="H233" s="57"/>
      <c r="I233" s="56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6"/>
      <c r="G234" s="57"/>
      <c r="H234" s="57"/>
      <c r="I234" s="56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6"/>
      <c r="G235" s="57"/>
      <c r="H235" s="57"/>
      <c r="I235" s="56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6"/>
      <c r="G236" s="57"/>
      <c r="H236" s="57"/>
      <c r="I236" s="56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6"/>
      <c r="G237" s="57"/>
      <c r="H237" s="57"/>
      <c r="I237" s="56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6"/>
      <c r="G238" s="57"/>
      <c r="H238" s="57"/>
      <c r="I238" s="56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6"/>
      <c r="G239" s="57"/>
      <c r="H239" s="57"/>
      <c r="I239" s="56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6"/>
      <c r="G240" s="57"/>
      <c r="H240" s="57"/>
      <c r="I240" s="56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6"/>
      <c r="G241" s="57"/>
      <c r="H241" s="57"/>
      <c r="I241" s="56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6"/>
      <c r="G242" s="57"/>
      <c r="H242" s="57"/>
      <c r="I242" s="56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6"/>
      <c r="G243" s="57"/>
      <c r="H243" s="57"/>
      <c r="I243" s="56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6"/>
      <c r="G244" s="57"/>
      <c r="H244" s="57"/>
      <c r="I244" s="56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6"/>
      <c r="G245" s="57"/>
      <c r="H245" s="57"/>
      <c r="I245" s="56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6"/>
      <c r="G246" s="57"/>
      <c r="H246" s="57"/>
      <c r="I246" s="56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6"/>
      <c r="G247" s="57"/>
      <c r="H247" s="57"/>
      <c r="I247" s="56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6"/>
      <c r="G248" s="57"/>
      <c r="H248" s="57"/>
      <c r="I248" s="56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6"/>
      <c r="G249" s="57"/>
      <c r="H249" s="57"/>
      <c r="I249" s="56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6"/>
      <c r="G250" s="57"/>
      <c r="H250" s="57"/>
      <c r="I250" s="56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6"/>
      <c r="G251" s="57"/>
      <c r="H251" s="57"/>
      <c r="I251" s="56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6"/>
      <c r="G252" s="57"/>
      <c r="H252" s="57"/>
      <c r="I252" s="56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6"/>
      <c r="G253" s="57"/>
      <c r="H253" s="57"/>
      <c r="I253" s="56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6"/>
      <c r="G254" s="57"/>
      <c r="H254" s="57"/>
      <c r="I254" s="56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6"/>
      <c r="G255" s="57"/>
      <c r="H255" s="57"/>
      <c r="I255" s="56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6"/>
      <c r="G256" s="57"/>
      <c r="H256" s="57"/>
      <c r="I256" s="56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6"/>
      <c r="G257" s="57"/>
      <c r="H257" s="57"/>
      <c r="I257" s="56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6"/>
      <c r="G258" s="57"/>
      <c r="H258" s="57"/>
      <c r="I258" s="56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6"/>
      <c r="G259" s="57"/>
      <c r="H259" s="57"/>
      <c r="I259" s="56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6"/>
      <c r="G260" s="57"/>
      <c r="H260" s="57"/>
      <c r="I260" s="56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6"/>
      <c r="G261" s="57"/>
      <c r="H261" s="57"/>
      <c r="I261" s="56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6"/>
      <c r="G262" s="57"/>
      <c r="H262" s="57"/>
      <c r="I262" s="56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6"/>
      <c r="G263" s="57"/>
      <c r="H263" s="57"/>
      <c r="I263" s="56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6"/>
      <c r="G264" s="57"/>
      <c r="H264" s="57"/>
      <c r="I264" s="56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6"/>
      <c r="G265" s="57"/>
      <c r="H265" s="57"/>
      <c r="I265" s="56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6"/>
      <c r="G266" s="57"/>
      <c r="H266" s="57"/>
      <c r="I266" s="56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6"/>
      <c r="G267" s="57"/>
      <c r="H267" s="57"/>
      <c r="I267" s="56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6"/>
      <c r="G268" s="57"/>
      <c r="H268" s="57"/>
      <c r="I268" s="56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6"/>
      <c r="G269" s="57"/>
      <c r="H269" s="57"/>
      <c r="I269" s="56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6"/>
      <c r="G270" s="57"/>
      <c r="H270" s="57"/>
      <c r="I270" s="56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6"/>
      <c r="G271" s="57"/>
      <c r="H271" s="57"/>
      <c r="I271" s="56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6"/>
      <c r="G272" s="57"/>
      <c r="H272" s="57"/>
      <c r="I272" s="56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6"/>
      <c r="G273" s="57"/>
      <c r="H273" s="57"/>
      <c r="I273" s="56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6"/>
      <c r="G274" s="57"/>
      <c r="H274" s="57"/>
      <c r="I274" s="56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6"/>
      <c r="G275" s="57"/>
      <c r="H275" s="57"/>
      <c r="I275" s="56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6"/>
      <c r="G276" s="57"/>
      <c r="H276" s="57"/>
      <c r="I276" s="56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6"/>
      <c r="G277" s="57"/>
      <c r="H277" s="57"/>
      <c r="I277" s="56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6"/>
      <c r="G278" s="57"/>
      <c r="H278" s="57"/>
      <c r="I278" s="56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6"/>
      <c r="G279" s="57"/>
      <c r="H279" s="57"/>
      <c r="I279" s="56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6"/>
      <c r="G280" s="57"/>
      <c r="H280" s="57"/>
      <c r="I280" s="56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6"/>
      <c r="G281" s="57"/>
      <c r="H281" s="57"/>
      <c r="I281" s="56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</row>
    <row r="283" spans="1:29" ht="15.75" customHeight="1" x14ac:dyDescent="0.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</row>
    <row r="284" spans="1:29" ht="15.75" customHeight="1" x14ac:dyDescent="0.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</row>
    <row r="285" spans="1:29" ht="15.75" customHeight="1" x14ac:dyDescent="0.5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</row>
    <row r="286" spans="1:29" ht="15.75" customHeight="1" x14ac:dyDescent="0.5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</row>
    <row r="287" spans="1:29" ht="15.75" customHeight="1" x14ac:dyDescent="0.5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</row>
    <row r="288" spans="1:29" ht="15.75" customHeight="1" x14ac:dyDescent="0.5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</row>
    <row r="289" spans="1:29" ht="15.75" customHeight="1" x14ac:dyDescent="0.5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</row>
    <row r="290" spans="1:29" ht="15.75" customHeight="1" x14ac:dyDescent="0.5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</row>
    <row r="291" spans="1:29" ht="15.75" customHeight="1" x14ac:dyDescent="0.5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</row>
    <row r="292" spans="1:29" ht="15.75" customHeight="1" x14ac:dyDescent="0.5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</row>
    <row r="293" spans="1:29" ht="15.75" customHeight="1" x14ac:dyDescent="0.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</row>
    <row r="294" spans="1:29" ht="15.75" customHeight="1" x14ac:dyDescent="0.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</row>
    <row r="295" spans="1:29" ht="15.75" customHeight="1" x14ac:dyDescent="0.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</row>
    <row r="296" spans="1:29" ht="15.75" customHeight="1" x14ac:dyDescent="0.5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</row>
    <row r="297" spans="1:29" ht="15.75" customHeight="1" x14ac:dyDescent="0.5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</row>
    <row r="298" spans="1:29" ht="15.75" customHeight="1" x14ac:dyDescent="0.5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</row>
    <row r="299" spans="1:29" ht="15.75" customHeight="1" x14ac:dyDescent="0.5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</row>
    <row r="300" spans="1:29" ht="15.75" customHeight="1" x14ac:dyDescent="0.5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</row>
    <row r="301" spans="1:29" ht="15.75" customHeight="1" x14ac:dyDescent="0.5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</row>
    <row r="302" spans="1:29" ht="15.75" customHeight="1" x14ac:dyDescent="0.5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</row>
    <row r="303" spans="1:29" ht="15.75" customHeight="1" x14ac:dyDescent="0.5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</row>
    <row r="304" spans="1:29" ht="15.75" customHeight="1" x14ac:dyDescent="0.5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</row>
    <row r="305" spans="1:29" ht="15.75" customHeight="1" x14ac:dyDescent="0.5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</row>
    <row r="306" spans="1:29" ht="15.75" customHeight="1" x14ac:dyDescent="0.5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</row>
    <row r="307" spans="1:29" ht="15.75" customHeight="1" x14ac:dyDescent="0.5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</row>
    <row r="308" spans="1:29" ht="15.75" customHeight="1" x14ac:dyDescent="0.5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</row>
    <row r="309" spans="1:29" ht="15.75" customHeight="1" x14ac:dyDescent="0.5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</row>
    <row r="310" spans="1:29" ht="15.75" customHeight="1" x14ac:dyDescent="0.5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</row>
    <row r="311" spans="1:29" ht="15.75" customHeight="1" x14ac:dyDescent="0.5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</row>
    <row r="312" spans="1:29" ht="15.75" customHeight="1" x14ac:dyDescent="0.5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</row>
    <row r="313" spans="1:29" ht="15.75" customHeight="1" x14ac:dyDescent="0.5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</row>
    <row r="314" spans="1:29" ht="15.75" customHeight="1" x14ac:dyDescent="0.5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</row>
    <row r="315" spans="1:29" ht="15.75" customHeight="1" x14ac:dyDescent="0.5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</row>
    <row r="316" spans="1:29" ht="15.75" customHeight="1" x14ac:dyDescent="0.5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</row>
    <row r="317" spans="1:29" ht="15.75" customHeight="1" x14ac:dyDescent="0.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</row>
    <row r="318" spans="1:29" ht="15.75" customHeight="1" x14ac:dyDescent="0.5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</row>
    <row r="319" spans="1:29" ht="15.75" customHeight="1" x14ac:dyDescent="0.5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</row>
    <row r="320" spans="1:29" ht="15.75" customHeight="1" x14ac:dyDescent="0.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</row>
    <row r="321" spans="1:29" ht="15.75" customHeight="1" x14ac:dyDescent="0.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</row>
    <row r="322" spans="1:29" ht="15.75" customHeight="1" x14ac:dyDescent="0.5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</row>
    <row r="323" spans="1:29" ht="15.75" customHeight="1" x14ac:dyDescent="0.5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</row>
    <row r="324" spans="1:29" ht="15.75" customHeight="1" x14ac:dyDescent="0.5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</row>
    <row r="325" spans="1:29" ht="15.75" customHeight="1" x14ac:dyDescent="0.5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</row>
    <row r="326" spans="1:29" ht="15.75" customHeight="1" x14ac:dyDescent="0.5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</row>
    <row r="327" spans="1:29" ht="15.75" customHeight="1" x14ac:dyDescent="0.5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</row>
    <row r="328" spans="1:29" ht="15.75" customHeight="1" x14ac:dyDescent="0.5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</row>
    <row r="329" spans="1:29" ht="15.75" customHeight="1" x14ac:dyDescent="0.5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</row>
    <row r="330" spans="1:29" ht="15.75" customHeight="1" x14ac:dyDescent="0.5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</row>
    <row r="331" spans="1:29" ht="15.75" customHeight="1" x14ac:dyDescent="0.5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</row>
    <row r="332" spans="1:29" ht="15.75" customHeight="1" x14ac:dyDescent="0.5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</row>
    <row r="333" spans="1:29" ht="15.75" customHeight="1" x14ac:dyDescent="0.5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</row>
    <row r="334" spans="1:29" ht="15.75" customHeight="1" x14ac:dyDescent="0.5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</row>
    <row r="335" spans="1:29" ht="15.75" customHeight="1" x14ac:dyDescent="0.5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</row>
    <row r="336" spans="1:29" ht="15.75" customHeight="1" x14ac:dyDescent="0.5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</row>
    <row r="337" spans="1:29" ht="15.75" customHeight="1" x14ac:dyDescent="0.5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</row>
    <row r="338" spans="1:29" ht="15.75" customHeight="1" x14ac:dyDescent="0.5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</row>
    <row r="339" spans="1:29" ht="15.75" customHeight="1" x14ac:dyDescent="0.5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</row>
    <row r="340" spans="1:29" ht="15.75" customHeight="1" x14ac:dyDescent="0.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</row>
    <row r="341" spans="1:29" ht="15.75" customHeight="1" x14ac:dyDescent="0.5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</row>
    <row r="342" spans="1:29" ht="15.75" customHeight="1" x14ac:dyDescent="0.5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</row>
    <row r="343" spans="1:29" ht="15.75" customHeight="1" x14ac:dyDescent="0.5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</row>
    <row r="344" spans="1:29" ht="15.75" customHeight="1" x14ac:dyDescent="0.5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</row>
    <row r="345" spans="1:29" ht="15.75" customHeight="1" x14ac:dyDescent="0.5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</row>
    <row r="346" spans="1:29" ht="15.75" customHeight="1" x14ac:dyDescent="0.5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</row>
    <row r="347" spans="1:29" ht="15.75" customHeight="1" x14ac:dyDescent="0.5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</row>
    <row r="348" spans="1:29" ht="15.75" customHeight="1" x14ac:dyDescent="0.5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</row>
    <row r="349" spans="1:29" ht="15.75" customHeight="1" x14ac:dyDescent="0.5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</row>
    <row r="350" spans="1:29" ht="15.75" customHeight="1" x14ac:dyDescent="0.5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</row>
    <row r="351" spans="1:29" ht="15.75" customHeight="1" x14ac:dyDescent="0.5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</row>
    <row r="352" spans="1:29" ht="15.75" customHeight="1" x14ac:dyDescent="0.5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</row>
    <row r="353" spans="1:29" ht="15.75" customHeight="1" x14ac:dyDescent="0.5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</row>
    <row r="354" spans="1:29" ht="15.75" customHeight="1" x14ac:dyDescent="0.5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</row>
    <row r="355" spans="1:29" ht="15.75" customHeight="1" x14ac:dyDescent="0.5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</row>
    <row r="356" spans="1:29" ht="15.75" customHeight="1" x14ac:dyDescent="0.5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</row>
    <row r="357" spans="1:29" ht="15.75" customHeight="1" x14ac:dyDescent="0.5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</row>
    <row r="358" spans="1:29" ht="15.75" customHeight="1" x14ac:dyDescent="0.5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</row>
    <row r="359" spans="1:29" ht="15.75" customHeight="1" x14ac:dyDescent="0.5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</row>
    <row r="360" spans="1:29" ht="15.75" customHeight="1" x14ac:dyDescent="0.5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</row>
    <row r="361" spans="1:29" ht="15.75" customHeight="1" x14ac:dyDescent="0.5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</row>
    <row r="362" spans="1:29" ht="15.75" customHeight="1" x14ac:dyDescent="0.5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</row>
    <row r="363" spans="1:29" ht="15.75" customHeight="1" x14ac:dyDescent="0.5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</row>
    <row r="364" spans="1:29" ht="15.75" customHeight="1" x14ac:dyDescent="0.5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</row>
    <row r="365" spans="1:29" ht="15.75" customHeight="1" x14ac:dyDescent="0.5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</row>
    <row r="366" spans="1:29" ht="15.75" customHeight="1" x14ac:dyDescent="0.5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</row>
    <row r="367" spans="1:29" ht="15.75" customHeight="1" x14ac:dyDescent="0.5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</row>
    <row r="368" spans="1:29" ht="15.75" customHeight="1" x14ac:dyDescent="0.5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</row>
    <row r="369" spans="1:29" ht="15.75" customHeight="1" x14ac:dyDescent="0.5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8"/>
    </row>
    <row r="370" spans="1:29" ht="15.75" customHeight="1" x14ac:dyDescent="0.5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8"/>
    </row>
    <row r="371" spans="1:29" ht="15.75" customHeight="1" x14ac:dyDescent="0.5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8"/>
    </row>
    <row r="372" spans="1:29" ht="15.75" customHeight="1" x14ac:dyDescent="0.5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8"/>
    </row>
    <row r="373" spans="1:29" ht="15.75" customHeight="1" x14ac:dyDescent="0.5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</row>
    <row r="374" spans="1:29" ht="15.75" customHeight="1" x14ac:dyDescent="0.5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</row>
    <row r="375" spans="1:29" ht="15.75" customHeight="1" x14ac:dyDescent="0.5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8"/>
    </row>
    <row r="376" spans="1:29" ht="15.75" customHeight="1" x14ac:dyDescent="0.5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</row>
    <row r="377" spans="1:29" ht="15.75" customHeight="1" x14ac:dyDescent="0.5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8"/>
    </row>
    <row r="378" spans="1:29" ht="15.75" customHeight="1" x14ac:dyDescent="0.5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68"/>
    </row>
    <row r="379" spans="1:29" ht="15.75" customHeight="1" x14ac:dyDescent="0.5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8"/>
    </row>
    <row r="380" spans="1:29" ht="15.75" customHeight="1" x14ac:dyDescent="0.5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8"/>
    </row>
    <row r="381" spans="1:29" ht="15.75" customHeight="1" x14ac:dyDescent="0.5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</row>
    <row r="382" spans="1:29" ht="15.75" customHeight="1" x14ac:dyDescent="0.5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8"/>
    </row>
    <row r="383" spans="1:29" ht="15.75" customHeight="1" x14ac:dyDescent="0.5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8"/>
    </row>
    <row r="384" spans="1:29" ht="15.75" customHeight="1" x14ac:dyDescent="0.5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8"/>
    </row>
    <row r="385" spans="1:29" ht="15.75" customHeight="1" x14ac:dyDescent="0.5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</row>
    <row r="386" spans="1:29" ht="15.75" customHeight="1" x14ac:dyDescent="0.5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68"/>
    </row>
    <row r="387" spans="1:29" ht="15.75" customHeight="1" x14ac:dyDescent="0.5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8"/>
    </row>
    <row r="388" spans="1:29" ht="15.75" customHeight="1" x14ac:dyDescent="0.5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</row>
    <row r="389" spans="1:29" ht="15.75" customHeight="1" x14ac:dyDescent="0.5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68"/>
    </row>
    <row r="390" spans="1:29" ht="15.75" customHeight="1" x14ac:dyDescent="0.5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8"/>
    </row>
    <row r="391" spans="1:29" ht="15.75" customHeight="1" x14ac:dyDescent="0.5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8"/>
    </row>
    <row r="392" spans="1:29" ht="15.75" customHeight="1" x14ac:dyDescent="0.5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68"/>
    </row>
    <row r="393" spans="1:29" ht="15.75" customHeight="1" x14ac:dyDescent="0.5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68"/>
    </row>
    <row r="394" spans="1:29" ht="15.75" customHeight="1" x14ac:dyDescent="0.5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</row>
    <row r="395" spans="1:29" ht="15.75" customHeight="1" x14ac:dyDescent="0.5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8"/>
    </row>
    <row r="396" spans="1:29" ht="15.75" customHeight="1" x14ac:dyDescent="0.5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8"/>
    </row>
    <row r="397" spans="1:29" ht="15.75" customHeight="1" x14ac:dyDescent="0.5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8"/>
    </row>
    <row r="398" spans="1:29" ht="15.75" customHeight="1" x14ac:dyDescent="0.5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8"/>
    </row>
    <row r="399" spans="1:29" ht="15.75" customHeight="1" x14ac:dyDescent="0.5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68"/>
    </row>
    <row r="400" spans="1:29" ht="15.75" customHeight="1" x14ac:dyDescent="0.5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68"/>
    </row>
    <row r="401" spans="1:29" ht="15.75" customHeight="1" x14ac:dyDescent="0.5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68"/>
    </row>
    <row r="402" spans="1:29" ht="15.75" customHeight="1" x14ac:dyDescent="0.5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68"/>
    </row>
    <row r="403" spans="1:29" ht="15.75" customHeight="1" x14ac:dyDescent="0.5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68"/>
    </row>
    <row r="404" spans="1:29" ht="15.75" customHeight="1" x14ac:dyDescent="0.5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68"/>
    </row>
    <row r="405" spans="1:29" ht="15.75" customHeight="1" x14ac:dyDescent="0.5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68"/>
    </row>
    <row r="406" spans="1:29" ht="15.75" customHeight="1" x14ac:dyDescent="0.5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</row>
    <row r="407" spans="1:29" ht="15.75" customHeight="1" x14ac:dyDescent="0.5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</row>
    <row r="408" spans="1:29" ht="15.75" customHeight="1" x14ac:dyDescent="0.5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68"/>
    </row>
    <row r="409" spans="1:29" ht="15.75" customHeight="1" x14ac:dyDescent="0.5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68"/>
    </row>
    <row r="410" spans="1:29" ht="15.75" customHeight="1" x14ac:dyDescent="0.5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68"/>
    </row>
    <row r="411" spans="1:29" ht="15.75" customHeight="1" x14ac:dyDescent="0.5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</row>
    <row r="412" spans="1:29" ht="15.75" customHeight="1" x14ac:dyDescent="0.5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</row>
    <row r="413" spans="1:29" ht="15.75" customHeight="1" x14ac:dyDescent="0.5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68"/>
    </row>
    <row r="414" spans="1:29" ht="15.75" customHeight="1" x14ac:dyDescent="0.5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68"/>
    </row>
    <row r="415" spans="1:29" ht="15.75" customHeight="1" x14ac:dyDescent="0.5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68"/>
    </row>
    <row r="416" spans="1:29" ht="15.75" customHeight="1" x14ac:dyDescent="0.5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68"/>
    </row>
    <row r="417" spans="1:29" ht="15.75" customHeight="1" x14ac:dyDescent="0.5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68"/>
    </row>
    <row r="418" spans="1:29" ht="15.75" customHeight="1" x14ac:dyDescent="0.5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68"/>
    </row>
    <row r="419" spans="1:29" ht="15.75" customHeight="1" x14ac:dyDescent="0.5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68"/>
    </row>
    <row r="420" spans="1:29" ht="15.75" customHeight="1" x14ac:dyDescent="0.5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68"/>
    </row>
    <row r="421" spans="1:29" ht="15.75" customHeight="1" x14ac:dyDescent="0.5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68"/>
    </row>
    <row r="422" spans="1:29" ht="15.75" customHeight="1" x14ac:dyDescent="0.5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68"/>
    </row>
    <row r="423" spans="1:29" ht="15.75" customHeight="1" x14ac:dyDescent="0.5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68"/>
    </row>
    <row r="424" spans="1:29" ht="15.75" customHeight="1" x14ac:dyDescent="0.5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68"/>
    </row>
    <row r="425" spans="1:29" ht="15.75" customHeight="1" x14ac:dyDescent="0.5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68"/>
    </row>
    <row r="426" spans="1:29" ht="15.75" customHeight="1" x14ac:dyDescent="0.5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68"/>
    </row>
    <row r="427" spans="1:29" ht="15.75" customHeight="1" x14ac:dyDescent="0.5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68"/>
    </row>
    <row r="428" spans="1:29" ht="15.75" customHeight="1" x14ac:dyDescent="0.5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68"/>
    </row>
    <row r="429" spans="1:29" ht="15.75" customHeight="1" x14ac:dyDescent="0.5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68"/>
    </row>
    <row r="430" spans="1:29" ht="15.75" customHeight="1" x14ac:dyDescent="0.5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68"/>
    </row>
    <row r="431" spans="1:29" ht="15.75" customHeight="1" x14ac:dyDescent="0.5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</row>
    <row r="432" spans="1:29" ht="15.75" customHeight="1" x14ac:dyDescent="0.5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</row>
    <row r="433" spans="1:29" ht="15.75" customHeight="1" x14ac:dyDescent="0.5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</row>
    <row r="434" spans="1:29" ht="15.75" customHeight="1" x14ac:dyDescent="0.5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68"/>
    </row>
    <row r="435" spans="1:29" ht="15.75" customHeight="1" x14ac:dyDescent="0.5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68"/>
    </row>
    <row r="436" spans="1:29" ht="15.75" customHeight="1" x14ac:dyDescent="0.5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68"/>
    </row>
    <row r="437" spans="1:29" ht="15.75" customHeight="1" x14ac:dyDescent="0.5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</row>
    <row r="438" spans="1:29" ht="15.75" customHeight="1" x14ac:dyDescent="0.5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68"/>
    </row>
    <row r="439" spans="1:29" ht="15.75" customHeight="1" x14ac:dyDescent="0.5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</row>
    <row r="440" spans="1:29" ht="15.75" customHeight="1" x14ac:dyDescent="0.5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68"/>
    </row>
    <row r="441" spans="1:29" ht="15.75" customHeight="1" x14ac:dyDescent="0.5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68"/>
    </row>
    <row r="442" spans="1:29" ht="15.75" customHeight="1" x14ac:dyDescent="0.5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68"/>
    </row>
    <row r="443" spans="1:29" ht="15.75" customHeight="1" x14ac:dyDescent="0.5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68"/>
    </row>
    <row r="444" spans="1:29" ht="15.75" customHeight="1" x14ac:dyDescent="0.5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68"/>
    </row>
    <row r="445" spans="1:29" ht="15.75" customHeight="1" x14ac:dyDescent="0.5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68"/>
    </row>
    <row r="446" spans="1:29" ht="15.75" customHeight="1" x14ac:dyDescent="0.5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68"/>
    </row>
    <row r="447" spans="1:29" ht="15.75" customHeight="1" x14ac:dyDescent="0.5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68"/>
    </row>
    <row r="448" spans="1:29" ht="15.75" customHeight="1" x14ac:dyDescent="0.5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68"/>
    </row>
    <row r="449" spans="1:29" ht="15.75" customHeight="1" x14ac:dyDescent="0.5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68"/>
    </row>
    <row r="450" spans="1:29" ht="15.75" customHeight="1" x14ac:dyDescent="0.5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68"/>
    </row>
    <row r="451" spans="1:29" ht="15.75" customHeight="1" x14ac:dyDescent="0.5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68"/>
    </row>
    <row r="452" spans="1:29" ht="15.75" customHeight="1" x14ac:dyDescent="0.5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68"/>
    </row>
    <row r="453" spans="1:29" ht="15.75" customHeight="1" x14ac:dyDescent="0.5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68"/>
    </row>
    <row r="454" spans="1:29" ht="15.75" customHeight="1" x14ac:dyDescent="0.5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68"/>
    </row>
    <row r="455" spans="1:29" ht="15.75" customHeight="1" x14ac:dyDescent="0.5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68"/>
    </row>
    <row r="456" spans="1:29" ht="15.75" customHeight="1" x14ac:dyDescent="0.5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68"/>
    </row>
    <row r="457" spans="1:29" ht="15.75" customHeight="1" x14ac:dyDescent="0.5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68"/>
    </row>
    <row r="458" spans="1:29" ht="15.75" customHeight="1" x14ac:dyDescent="0.5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68"/>
    </row>
    <row r="459" spans="1:29" ht="15.75" customHeight="1" x14ac:dyDescent="0.5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68"/>
    </row>
    <row r="460" spans="1:29" ht="15.75" customHeight="1" x14ac:dyDescent="0.5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68"/>
    </row>
    <row r="461" spans="1:29" ht="15.75" customHeight="1" x14ac:dyDescent="0.5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68"/>
    </row>
    <row r="462" spans="1:29" ht="15.75" customHeight="1" x14ac:dyDescent="0.5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68"/>
    </row>
    <row r="463" spans="1:29" ht="15.75" customHeight="1" x14ac:dyDescent="0.5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68"/>
    </row>
    <row r="464" spans="1:29" ht="15.75" customHeight="1" x14ac:dyDescent="0.5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68"/>
    </row>
    <row r="465" spans="1:29" ht="15.75" customHeight="1" x14ac:dyDescent="0.5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68"/>
    </row>
    <row r="466" spans="1:29" ht="15.75" customHeight="1" x14ac:dyDescent="0.5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</row>
    <row r="467" spans="1:29" ht="15.75" customHeight="1" x14ac:dyDescent="0.5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68"/>
    </row>
    <row r="468" spans="1:29" ht="15.75" customHeight="1" x14ac:dyDescent="0.5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68"/>
    </row>
    <row r="469" spans="1:29" ht="15.75" customHeight="1" x14ac:dyDescent="0.5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68"/>
    </row>
    <row r="470" spans="1:29" ht="15.75" customHeight="1" x14ac:dyDescent="0.5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68"/>
    </row>
    <row r="471" spans="1:29" ht="15.75" customHeight="1" x14ac:dyDescent="0.5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68"/>
    </row>
    <row r="472" spans="1:29" ht="15.75" customHeight="1" x14ac:dyDescent="0.5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68"/>
    </row>
    <row r="473" spans="1:29" ht="15.75" customHeight="1" x14ac:dyDescent="0.5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68"/>
    </row>
    <row r="474" spans="1:29" ht="15.75" customHeight="1" x14ac:dyDescent="0.5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68"/>
    </row>
    <row r="475" spans="1:29" ht="15.75" customHeight="1" x14ac:dyDescent="0.5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68"/>
    </row>
    <row r="476" spans="1:29" ht="15.75" customHeight="1" x14ac:dyDescent="0.5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68"/>
    </row>
    <row r="477" spans="1:29" ht="15.75" customHeight="1" x14ac:dyDescent="0.5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68"/>
    </row>
    <row r="478" spans="1:29" ht="15.75" customHeight="1" x14ac:dyDescent="0.5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68"/>
    </row>
    <row r="479" spans="1:29" ht="15.75" customHeight="1" x14ac:dyDescent="0.5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68"/>
    </row>
    <row r="480" spans="1:29" ht="15.75" customHeight="1" x14ac:dyDescent="0.5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68"/>
    </row>
    <row r="481" spans="1:29" ht="15.75" customHeight="1" x14ac:dyDescent="0.5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68"/>
    </row>
    <row r="482" spans="1:29" ht="15.75" customHeight="1" x14ac:dyDescent="0.5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68"/>
    </row>
    <row r="483" spans="1:29" ht="15.75" customHeight="1" x14ac:dyDescent="0.5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68"/>
    </row>
    <row r="484" spans="1:29" ht="15.75" customHeight="1" x14ac:dyDescent="0.5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68"/>
    </row>
    <row r="485" spans="1:29" ht="15.75" customHeight="1" x14ac:dyDescent="0.5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68"/>
    </row>
    <row r="486" spans="1:29" ht="15.75" customHeight="1" x14ac:dyDescent="0.5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68"/>
    </row>
    <row r="487" spans="1:29" ht="15.75" customHeight="1" x14ac:dyDescent="0.5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68"/>
    </row>
    <row r="488" spans="1:29" ht="15.75" customHeight="1" x14ac:dyDescent="0.5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68"/>
    </row>
    <row r="489" spans="1:29" ht="15.75" customHeight="1" x14ac:dyDescent="0.5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68"/>
    </row>
    <row r="490" spans="1:29" ht="15.75" customHeight="1" x14ac:dyDescent="0.5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68"/>
    </row>
    <row r="491" spans="1:29" ht="15.75" customHeight="1" x14ac:dyDescent="0.5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68"/>
    </row>
    <row r="492" spans="1:29" ht="15.75" customHeight="1" x14ac:dyDescent="0.5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68"/>
    </row>
    <row r="493" spans="1:29" ht="15.75" customHeight="1" x14ac:dyDescent="0.5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</row>
    <row r="494" spans="1:29" ht="15.75" customHeight="1" x14ac:dyDescent="0.5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68"/>
    </row>
    <row r="495" spans="1:29" ht="15.75" customHeight="1" x14ac:dyDescent="0.5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68"/>
    </row>
    <row r="496" spans="1:29" ht="15.75" customHeight="1" x14ac:dyDescent="0.5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68"/>
    </row>
    <row r="497" spans="1:29" ht="15.75" customHeight="1" x14ac:dyDescent="0.5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68"/>
    </row>
    <row r="498" spans="1:29" ht="15.75" customHeight="1" x14ac:dyDescent="0.5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68"/>
    </row>
    <row r="499" spans="1:29" ht="15.75" customHeight="1" x14ac:dyDescent="0.5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68"/>
    </row>
    <row r="500" spans="1:29" ht="15.75" customHeight="1" x14ac:dyDescent="0.5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68"/>
    </row>
    <row r="501" spans="1:29" ht="15.75" customHeight="1" x14ac:dyDescent="0.5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68"/>
    </row>
    <row r="502" spans="1:29" ht="15.75" customHeight="1" x14ac:dyDescent="0.5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68"/>
    </row>
    <row r="503" spans="1:29" ht="15.75" customHeight="1" x14ac:dyDescent="0.5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68"/>
    </row>
    <row r="504" spans="1:29" ht="15.75" customHeight="1" x14ac:dyDescent="0.5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68"/>
    </row>
    <row r="505" spans="1:29" ht="15.75" customHeight="1" x14ac:dyDescent="0.5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68"/>
    </row>
    <row r="506" spans="1:29" ht="15.75" customHeight="1" x14ac:dyDescent="0.5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68"/>
    </row>
    <row r="507" spans="1:29" ht="15.75" customHeight="1" x14ac:dyDescent="0.5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68"/>
    </row>
    <row r="508" spans="1:29" ht="15.75" customHeight="1" x14ac:dyDescent="0.5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68"/>
    </row>
    <row r="509" spans="1:29" ht="15.75" customHeight="1" x14ac:dyDescent="0.5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68"/>
    </row>
    <row r="510" spans="1:29" ht="15.75" customHeight="1" x14ac:dyDescent="0.5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68"/>
    </row>
    <row r="511" spans="1:29" ht="15.75" customHeight="1" x14ac:dyDescent="0.5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68"/>
    </row>
    <row r="512" spans="1:29" ht="15.75" customHeight="1" x14ac:dyDescent="0.5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68"/>
    </row>
    <row r="513" spans="1:29" ht="15.75" customHeight="1" x14ac:dyDescent="0.5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68"/>
    </row>
    <row r="514" spans="1:29" ht="15.75" customHeight="1" x14ac:dyDescent="0.5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68"/>
    </row>
    <row r="515" spans="1:29" ht="15.75" customHeight="1" x14ac:dyDescent="0.5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68"/>
    </row>
    <row r="516" spans="1:29" ht="15.75" customHeight="1" x14ac:dyDescent="0.5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68"/>
    </row>
    <row r="517" spans="1:29" ht="15.75" customHeight="1" x14ac:dyDescent="0.5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68"/>
    </row>
    <row r="518" spans="1:29" ht="15.75" customHeight="1" x14ac:dyDescent="0.5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68"/>
    </row>
    <row r="519" spans="1:29" ht="15.75" customHeight="1" x14ac:dyDescent="0.5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68"/>
    </row>
    <row r="520" spans="1:29" ht="15.75" customHeight="1" x14ac:dyDescent="0.5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68"/>
    </row>
    <row r="521" spans="1:29" ht="15.75" customHeight="1" x14ac:dyDescent="0.5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68"/>
    </row>
    <row r="522" spans="1:29" ht="15.75" customHeight="1" x14ac:dyDescent="0.5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68"/>
    </row>
    <row r="523" spans="1:29" ht="15.75" customHeight="1" x14ac:dyDescent="0.5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68"/>
    </row>
    <row r="524" spans="1:29" ht="15.75" customHeight="1" x14ac:dyDescent="0.5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68"/>
    </row>
    <row r="525" spans="1:29" ht="15.75" customHeight="1" x14ac:dyDescent="0.5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68"/>
    </row>
    <row r="526" spans="1:29" ht="15.75" customHeight="1" x14ac:dyDescent="0.5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68"/>
    </row>
    <row r="527" spans="1:29" ht="15.75" customHeight="1" x14ac:dyDescent="0.5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68"/>
    </row>
    <row r="528" spans="1:29" ht="15.75" customHeight="1" x14ac:dyDescent="0.5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68"/>
    </row>
    <row r="529" spans="1:29" ht="15.75" customHeight="1" x14ac:dyDescent="0.5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68"/>
    </row>
    <row r="530" spans="1:29" ht="15.75" customHeight="1" x14ac:dyDescent="0.5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68"/>
    </row>
    <row r="531" spans="1:29" ht="15.75" customHeight="1" x14ac:dyDescent="0.5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68"/>
    </row>
    <row r="532" spans="1:29" ht="15.75" customHeight="1" x14ac:dyDescent="0.5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68"/>
    </row>
    <row r="533" spans="1:29" ht="15.75" customHeight="1" x14ac:dyDescent="0.5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68"/>
    </row>
    <row r="534" spans="1:29" ht="15.75" customHeight="1" x14ac:dyDescent="0.5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68"/>
    </row>
    <row r="535" spans="1:29" ht="15.75" customHeight="1" x14ac:dyDescent="0.5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68"/>
    </row>
    <row r="536" spans="1:29" ht="15.75" customHeight="1" x14ac:dyDescent="0.5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68"/>
    </row>
    <row r="537" spans="1:29" ht="15.75" customHeight="1" x14ac:dyDescent="0.5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68"/>
    </row>
    <row r="538" spans="1:29" ht="15.75" customHeight="1" x14ac:dyDescent="0.5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68"/>
    </row>
    <row r="539" spans="1:29" ht="15.75" customHeight="1" x14ac:dyDescent="0.5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68"/>
    </row>
    <row r="540" spans="1:29" ht="15.75" customHeight="1" x14ac:dyDescent="0.5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68"/>
    </row>
    <row r="541" spans="1:29" ht="15.75" customHeight="1" x14ac:dyDescent="0.5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68"/>
    </row>
    <row r="542" spans="1:29" ht="15.75" customHeight="1" x14ac:dyDescent="0.5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68"/>
    </row>
    <row r="543" spans="1:29" ht="15.75" customHeight="1" x14ac:dyDescent="0.5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68"/>
    </row>
    <row r="544" spans="1:29" ht="15.75" customHeight="1" x14ac:dyDescent="0.5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68"/>
    </row>
    <row r="545" spans="1:29" ht="15.75" customHeight="1" x14ac:dyDescent="0.5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68"/>
    </row>
    <row r="546" spans="1:29" ht="15.75" customHeight="1" x14ac:dyDescent="0.5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68"/>
    </row>
    <row r="547" spans="1:29" ht="15.75" customHeight="1" x14ac:dyDescent="0.5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68"/>
    </row>
    <row r="548" spans="1:29" ht="15.75" customHeight="1" x14ac:dyDescent="0.5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68"/>
    </row>
    <row r="549" spans="1:29" ht="15.75" customHeight="1" x14ac:dyDescent="0.5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68"/>
    </row>
    <row r="550" spans="1:29" ht="15.75" customHeight="1" x14ac:dyDescent="0.5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68"/>
    </row>
    <row r="551" spans="1:29" ht="15.75" customHeight="1" x14ac:dyDescent="0.5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68"/>
    </row>
    <row r="552" spans="1:29" ht="15.75" customHeight="1" x14ac:dyDescent="0.5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68"/>
    </row>
    <row r="553" spans="1:29" ht="15.75" customHeight="1" x14ac:dyDescent="0.5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68"/>
    </row>
    <row r="554" spans="1:29" ht="15.75" customHeight="1" x14ac:dyDescent="0.5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68"/>
    </row>
    <row r="555" spans="1:29" ht="15.75" customHeight="1" x14ac:dyDescent="0.5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68"/>
    </row>
    <row r="556" spans="1:29" ht="15.75" customHeight="1" x14ac:dyDescent="0.5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68"/>
    </row>
    <row r="557" spans="1:29" ht="15.75" customHeight="1" x14ac:dyDescent="0.5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68"/>
    </row>
    <row r="558" spans="1:29" ht="15.75" customHeight="1" x14ac:dyDescent="0.5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68"/>
    </row>
    <row r="559" spans="1:29" ht="15.75" customHeight="1" x14ac:dyDescent="0.5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68"/>
    </row>
    <row r="560" spans="1:29" ht="15.75" customHeight="1" x14ac:dyDescent="0.5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68"/>
    </row>
    <row r="561" spans="1:29" ht="15.75" customHeight="1" x14ac:dyDescent="0.5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68"/>
    </row>
    <row r="562" spans="1:29" ht="15.75" customHeight="1" x14ac:dyDescent="0.5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68"/>
    </row>
    <row r="563" spans="1:29" ht="15.75" customHeight="1" x14ac:dyDescent="0.5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68"/>
    </row>
    <row r="564" spans="1:29" ht="15.75" customHeight="1" x14ac:dyDescent="0.5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68"/>
    </row>
    <row r="565" spans="1:29" ht="15.75" customHeight="1" x14ac:dyDescent="0.5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68"/>
    </row>
    <row r="566" spans="1:29" ht="15.75" customHeight="1" x14ac:dyDescent="0.5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68"/>
    </row>
    <row r="567" spans="1:29" ht="15.75" customHeight="1" x14ac:dyDescent="0.5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68"/>
    </row>
    <row r="568" spans="1:29" ht="15.75" customHeight="1" x14ac:dyDescent="0.5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68"/>
    </row>
    <row r="569" spans="1:29" ht="15.75" customHeight="1" x14ac:dyDescent="0.5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68"/>
    </row>
    <row r="570" spans="1:29" ht="15.75" customHeight="1" x14ac:dyDescent="0.5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68"/>
    </row>
    <row r="571" spans="1:29" ht="15.75" customHeight="1" x14ac:dyDescent="0.5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68"/>
    </row>
    <row r="572" spans="1:29" ht="15.75" customHeight="1" x14ac:dyDescent="0.5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68"/>
    </row>
    <row r="573" spans="1:29" ht="15.75" customHeight="1" x14ac:dyDescent="0.5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68"/>
    </row>
    <row r="574" spans="1:29" ht="15.75" customHeight="1" x14ac:dyDescent="0.5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68"/>
    </row>
    <row r="575" spans="1:29" ht="15.75" customHeight="1" x14ac:dyDescent="0.5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68"/>
    </row>
    <row r="576" spans="1:29" ht="15.75" customHeight="1" x14ac:dyDescent="0.5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68"/>
    </row>
    <row r="577" spans="1:29" ht="15.75" customHeight="1" x14ac:dyDescent="0.5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68"/>
    </row>
    <row r="578" spans="1:29" ht="15.75" customHeight="1" x14ac:dyDescent="0.5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68"/>
    </row>
    <row r="579" spans="1:29" ht="15.75" customHeight="1" x14ac:dyDescent="0.5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68"/>
    </row>
    <row r="580" spans="1:29" ht="15.75" customHeight="1" x14ac:dyDescent="0.5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68"/>
    </row>
    <row r="581" spans="1:29" ht="15.75" customHeight="1" x14ac:dyDescent="0.5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68"/>
    </row>
    <row r="582" spans="1:29" ht="15.75" customHeight="1" x14ac:dyDescent="0.5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68"/>
    </row>
    <row r="583" spans="1:29" ht="15.75" customHeight="1" x14ac:dyDescent="0.5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68"/>
    </row>
    <row r="584" spans="1:29" ht="15.75" customHeight="1" x14ac:dyDescent="0.5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68"/>
    </row>
    <row r="585" spans="1:29" ht="15.75" customHeight="1" x14ac:dyDescent="0.5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68"/>
    </row>
    <row r="586" spans="1:29" ht="15.75" customHeight="1" x14ac:dyDescent="0.5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68"/>
    </row>
    <row r="587" spans="1:29" ht="15.75" customHeight="1" x14ac:dyDescent="0.5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68"/>
    </row>
    <row r="588" spans="1:29" ht="15.75" customHeight="1" x14ac:dyDescent="0.5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68"/>
    </row>
    <row r="589" spans="1:29" ht="15.75" customHeight="1" x14ac:dyDescent="0.5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68"/>
    </row>
    <row r="590" spans="1:29" ht="15.75" customHeight="1" x14ac:dyDescent="0.5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68"/>
    </row>
    <row r="591" spans="1:29" ht="15.75" customHeight="1" x14ac:dyDescent="0.5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68"/>
    </row>
    <row r="592" spans="1:29" ht="15.75" customHeight="1" x14ac:dyDescent="0.5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68"/>
    </row>
    <row r="593" spans="1:29" ht="15.75" customHeight="1" x14ac:dyDescent="0.5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68"/>
    </row>
    <row r="594" spans="1:29" ht="15.75" customHeight="1" x14ac:dyDescent="0.5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68"/>
    </row>
    <row r="595" spans="1:29" ht="15.75" customHeight="1" x14ac:dyDescent="0.5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68"/>
    </row>
    <row r="596" spans="1:29" ht="15.75" customHeight="1" x14ac:dyDescent="0.5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68"/>
    </row>
    <row r="597" spans="1:29" ht="15.75" customHeight="1" x14ac:dyDescent="0.5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68"/>
    </row>
    <row r="598" spans="1:29" ht="15.75" customHeight="1" x14ac:dyDescent="0.5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68"/>
    </row>
    <row r="599" spans="1:29" ht="15.75" customHeight="1" x14ac:dyDescent="0.5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68"/>
    </row>
    <row r="600" spans="1:29" ht="15.75" customHeight="1" x14ac:dyDescent="0.5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68"/>
    </row>
    <row r="601" spans="1:29" ht="15.75" customHeight="1" x14ac:dyDescent="0.5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68"/>
    </row>
    <row r="602" spans="1:29" ht="15.75" customHeight="1" x14ac:dyDescent="0.5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68"/>
    </row>
    <row r="603" spans="1:29" ht="15.75" customHeight="1" x14ac:dyDescent="0.5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68"/>
    </row>
    <row r="604" spans="1:29" ht="15.75" customHeight="1" x14ac:dyDescent="0.5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68"/>
    </row>
    <row r="605" spans="1:29" ht="15.75" customHeight="1" x14ac:dyDescent="0.5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68"/>
    </row>
    <row r="606" spans="1:29" ht="15.75" customHeight="1" x14ac:dyDescent="0.5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68"/>
    </row>
    <row r="607" spans="1:29" ht="15.75" customHeight="1" x14ac:dyDescent="0.5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68"/>
    </row>
    <row r="608" spans="1:29" ht="15.75" customHeight="1" x14ac:dyDescent="0.5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68"/>
    </row>
    <row r="609" spans="1:29" ht="15.75" customHeight="1" x14ac:dyDescent="0.5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68"/>
    </row>
    <row r="610" spans="1:29" ht="15.75" customHeight="1" x14ac:dyDescent="0.5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68"/>
    </row>
    <row r="611" spans="1:29" ht="15.75" customHeight="1" x14ac:dyDescent="0.5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68"/>
    </row>
    <row r="612" spans="1:29" ht="15.75" customHeight="1" x14ac:dyDescent="0.5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68"/>
    </row>
    <row r="613" spans="1:29" ht="15.75" customHeight="1" x14ac:dyDescent="0.5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68"/>
    </row>
    <row r="614" spans="1:29" ht="15.75" customHeight="1" x14ac:dyDescent="0.5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68"/>
    </row>
    <row r="615" spans="1:29" ht="15.75" customHeight="1" x14ac:dyDescent="0.5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</row>
    <row r="616" spans="1:29" ht="15.75" customHeight="1" x14ac:dyDescent="0.5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68"/>
    </row>
    <row r="617" spans="1:29" ht="15.75" customHeight="1" x14ac:dyDescent="0.5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68"/>
    </row>
    <row r="618" spans="1:29" ht="15.75" customHeight="1" x14ac:dyDescent="0.5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68"/>
    </row>
    <row r="619" spans="1:29" ht="15.75" customHeight="1" x14ac:dyDescent="0.5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68"/>
    </row>
    <row r="620" spans="1:29" ht="15.75" customHeight="1" x14ac:dyDescent="0.5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68"/>
    </row>
    <row r="621" spans="1:29" ht="15.75" customHeight="1" x14ac:dyDescent="0.5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68"/>
    </row>
    <row r="622" spans="1:29" ht="15.75" customHeight="1" x14ac:dyDescent="0.5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68"/>
    </row>
    <row r="623" spans="1:29" ht="15.75" customHeight="1" x14ac:dyDescent="0.5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68"/>
    </row>
    <row r="624" spans="1:29" ht="15.75" customHeight="1" x14ac:dyDescent="0.5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68"/>
    </row>
    <row r="625" spans="1:29" ht="15.75" customHeight="1" x14ac:dyDescent="0.5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68"/>
    </row>
    <row r="626" spans="1:29" ht="15.75" customHeight="1" x14ac:dyDescent="0.5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68"/>
    </row>
    <row r="627" spans="1:29" ht="15.75" customHeight="1" x14ac:dyDescent="0.5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68"/>
    </row>
    <row r="628" spans="1:29" ht="15.75" customHeight="1" x14ac:dyDescent="0.5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68"/>
    </row>
    <row r="629" spans="1:29" ht="15.75" customHeight="1" x14ac:dyDescent="0.5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68"/>
    </row>
    <row r="630" spans="1:29" ht="15.75" customHeight="1" x14ac:dyDescent="0.5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68"/>
    </row>
    <row r="631" spans="1:29" ht="15.75" customHeight="1" x14ac:dyDescent="0.5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68"/>
    </row>
    <row r="632" spans="1:29" ht="15.75" customHeight="1" x14ac:dyDescent="0.5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68"/>
    </row>
    <row r="633" spans="1:29" ht="15.75" customHeight="1" x14ac:dyDescent="0.5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68"/>
    </row>
    <row r="634" spans="1:29" ht="15.75" customHeight="1" x14ac:dyDescent="0.5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68"/>
    </row>
    <row r="635" spans="1:29" ht="15.75" customHeight="1" x14ac:dyDescent="0.5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68"/>
    </row>
    <row r="636" spans="1:29" ht="15.75" customHeight="1" x14ac:dyDescent="0.5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68"/>
    </row>
    <row r="637" spans="1:29" ht="15.75" customHeight="1" x14ac:dyDescent="0.5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68"/>
    </row>
    <row r="638" spans="1:29" ht="15.75" customHeight="1" x14ac:dyDescent="0.5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68"/>
    </row>
    <row r="639" spans="1:29" ht="15.75" customHeight="1" x14ac:dyDescent="0.5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68"/>
    </row>
    <row r="640" spans="1:29" ht="15.75" customHeight="1" x14ac:dyDescent="0.5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68"/>
    </row>
    <row r="641" spans="1:29" ht="15.75" customHeight="1" x14ac:dyDescent="0.5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68"/>
    </row>
    <row r="642" spans="1:29" ht="15.75" customHeight="1" x14ac:dyDescent="0.5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68"/>
    </row>
    <row r="643" spans="1:29" ht="15.75" customHeight="1" x14ac:dyDescent="0.5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68"/>
    </row>
    <row r="644" spans="1:29" ht="15.75" customHeight="1" x14ac:dyDescent="0.5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68"/>
    </row>
    <row r="645" spans="1:29" ht="15.75" customHeight="1" x14ac:dyDescent="0.5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68"/>
    </row>
    <row r="646" spans="1:29" ht="15.75" customHeight="1" x14ac:dyDescent="0.5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68"/>
    </row>
    <row r="647" spans="1:29" ht="15.75" customHeight="1" x14ac:dyDescent="0.5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68"/>
    </row>
    <row r="648" spans="1:29" ht="15.75" customHeight="1" x14ac:dyDescent="0.5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68"/>
    </row>
    <row r="649" spans="1:29" ht="15.75" customHeight="1" x14ac:dyDescent="0.5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68"/>
    </row>
    <row r="650" spans="1:29" ht="15.75" customHeight="1" x14ac:dyDescent="0.5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68"/>
    </row>
    <row r="651" spans="1:29" ht="15.75" customHeight="1" x14ac:dyDescent="0.5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68"/>
    </row>
    <row r="652" spans="1:29" ht="15.75" customHeight="1" x14ac:dyDescent="0.5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68"/>
    </row>
    <row r="653" spans="1:29" ht="15.75" customHeight="1" x14ac:dyDescent="0.5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68"/>
    </row>
    <row r="654" spans="1:29" ht="15.75" customHeight="1" x14ac:dyDescent="0.5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68"/>
    </row>
    <row r="655" spans="1:29" ht="15.75" customHeight="1" x14ac:dyDescent="0.5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68"/>
    </row>
    <row r="656" spans="1:29" ht="15.75" customHeight="1" x14ac:dyDescent="0.5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68"/>
    </row>
    <row r="657" spans="1:29" ht="15.75" customHeight="1" x14ac:dyDescent="0.5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68"/>
    </row>
    <row r="658" spans="1:29" ht="15.75" customHeight="1" x14ac:dyDescent="0.5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68"/>
    </row>
    <row r="659" spans="1:29" ht="15.75" customHeight="1" x14ac:dyDescent="0.5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68"/>
    </row>
    <row r="660" spans="1:29" ht="15.75" customHeight="1" x14ac:dyDescent="0.5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68"/>
    </row>
    <row r="661" spans="1:29" ht="15.75" customHeight="1" x14ac:dyDescent="0.5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68"/>
    </row>
    <row r="662" spans="1:29" ht="15.75" customHeight="1" x14ac:dyDescent="0.5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68"/>
    </row>
    <row r="663" spans="1:29" ht="15.75" customHeight="1" x14ac:dyDescent="0.5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68"/>
    </row>
    <row r="664" spans="1:29" ht="15.75" customHeight="1" x14ac:dyDescent="0.5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68"/>
    </row>
    <row r="665" spans="1:29" ht="15.75" customHeight="1" x14ac:dyDescent="0.5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68"/>
    </row>
    <row r="666" spans="1:29" ht="15.75" customHeight="1" x14ac:dyDescent="0.5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68"/>
    </row>
    <row r="667" spans="1:29" ht="15.75" customHeight="1" x14ac:dyDescent="0.5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68"/>
    </row>
    <row r="668" spans="1:29" ht="15.75" customHeight="1" x14ac:dyDescent="0.5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68"/>
    </row>
    <row r="669" spans="1:29" ht="15.75" customHeight="1" x14ac:dyDescent="0.5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68"/>
    </row>
    <row r="670" spans="1:29" ht="15.75" customHeight="1" x14ac:dyDescent="0.5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68"/>
    </row>
    <row r="671" spans="1:29" ht="15.75" customHeight="1" x14ac:dyDescent="0.5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68"/>
    </row>
    <row r="672" spans="1:29" ht="15.75" customHeight="1" x14ac:dyDescent="0.5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68"/>
    </row>
    <row r="673" spans="1:29" ht="15.75" customHeight="1" x14ac:dyDescent="0.5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68"/>
    </row>
    <row r="674" spans="1:29" ht="15.75" customHeight="1" x14ac:dyDescent="0.5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68"/>
    </row>
    <row r="675" spans="1:29" ht="15.75" customHeight="1" x14ac:dyDescent="0.5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68"/>
    </row>
    <row r="676" spans="1:29" ht="15.75" customHeight="1" x14ac:dyDescent="0.5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68"/>
    </row>
    <row r="677" spans="1:29" ht="15.75" customHeight="1" x14ac:dyDescent="0.5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68"/>
    </row>
    <row r="678" spans="1:29" ht="15.75" customHeight="1" x14ac:dyDescent="0.5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68"/>
    </row>
    <row r="679" spans="1:29" ht="15.75" customHeight="1" x14ac:dyDescent="0.5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68"/>
    </row>
    <row r="680" spans="1:29" ht="15.75" customHeight="1" x14ac:dyDescent="0.5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68"/>
    </row>
    <row r="681" spans="1:29" ht="15.75" customHeight="1" x14ac:dyDescent="0.5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68"/>
    </row>
    <row r="682" spans="1:29" ht="15.75" customHeight="1" x14ac:dyDescent="0.5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68"/>
    </row>
    <row r="683" spans="1:29" ht="15.75" customHeight="1" x14ac:dyDescent="0.5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68"/>
    </row>
    <row r="684" spans="1:29" ht="15.75" customHeight="1" x14ac:dyDescent="0.5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68"/>
    </row>
    <row r="685" spans="1:29" ht="15.75" customHeight="1" x14ac:dyDescent="0.5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68"/>
    </row>
    <row r="686" spans="1:29" ht="15.75" customHeight="1" x14ac:dyDescent="0.5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68"/>
    </row>
    <row r="687" spans="1:29" ht="15.75" customHeight="1" x14ac:dyDescent="0.5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68"/>
    </row>
    <row r="688" spans="1:29" ht="15.75" customHeight="1" x14ac:dyDescent="0.5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68"/>
    </row>
    <row r="689" spans="1:29" ht="15.75" customHeight="1" x14ac:dyDescent="0.5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68"/>
    </row>
    <row r="690" spans="1:29" ht="15.75" customHeight="1" x14ac:dyDescent="0.5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68"/>
    </row>
    <row r="691" spans="1:29" ht="15.75" customHeight="1" x14ac:dyDescent="0.5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68"/>
    </row>
    <row r="692" spans="1:29" ht="15.75" customHeight="1" x14ac:dyDescent="0.5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68"/>
    </row>
    <row r="693" spans="1:29" ht="15.75" customHeight="1" x14ac:dyDescent="0.5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68"/>
    </row>
    <row r="694" spans="1:29" ht="15.75" customHeight="1" x14ac:dyDescent="0.5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68"/>
    </row>
    <row r="695" spans="1:29" ht="15.75" customHeight="1" x14ac:dyDescent="0.5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68"/>
    </row>
    <row r="696" spans="1:29" ht="15.75" customHeight="1" x14ac:dyDescent="0.5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68"/>
    </row>
    <row r="697" spans="1:29" ht="15.75" customHeight="1" x14ac:dyDescent="0.5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68"/>
    </row>
    <row r="698" spans="1:29" ht="15.75" customHeight="1" x14ac:dyDescent="0.5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68"/>
    </row>
    <row r="699" spans="1:29" ht="15.75" customHeight="1" x14ac:dyDescent="0.5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68"/>
    </row>
    <row r="700" spans="1:29" ht="15.75" customHeight="1" x14ac:dyDescent="0.5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68"/>
    </row>
    <row r="701" spans="1:29" ht="15.75" customHeight="1" x14ac:dyDescent="0.5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68"/>
    </row>
    <row r="702" spans="1:29" ht="15.75" customHeight="1" x14ac:dyDescent="0.5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68"/>
    </row>
    <row r="703" spans="1:29" ht="15.75" customHeight="1" x14ac:dyDescent="0.5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68"/>
    </row>
    <row r="704" spans="1:29" ht="15.75" customHeight="1" x14ac:dyDescent="0.5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68"/>
    </row>
    <row r="705" spans="1:29" ht="15.75" customHeight="1" x14ac:dyDescent="0.5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68"/>
    </row>
    <row r="706" spans="1:29" ht="15.75" customHeight="1" x14ac:dyDescent="0.5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68"/>
    </row>
    <row r="707" spans="1:29" ht="15.75" customHeight="1" x14ac:dyDescent="0.5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68"/>
    </row>
    <row r="708" spans="1:29" ht="15.75" customHeight="1" x14ac:dyDescent="0.5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68"/>
    </row>
    <row r="709" spans="1:29" ht="15.75" customHeight="1" x14ac:dyDescent="0.5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68"/>
    </row>
    <row r="710" spans="1:29" ht="15.75" customHeight="1" x14ac:dyDescent="0.5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68"/>
    </row>
    <row r="711" spans="1:29" ht="15.75" customHeight="1" x14ac:dyDescent="0.5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68"/>
    </row>
    <row r="712" spans="1:29" ht="15.75" customHeight="1" x14ac:dyDescent="0.5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68"/>
    </row>
    <row r="713" spans="1:29" ht="15.75" customHeight="1" x14ac:dyDescent="0.5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68"/>
    </row>
    <row r="714" spans="1:29" ht="15.75" customHeight="1" x14ac:dyDescent="0.5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68"/>
    </row>
    <row r="715" spans="1:29" ht="15.75" customHeight="1" x14ac:dyDescent="0.5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68"/>
    </row>
    <row r="716" spans="1:29" ht="15.75" customHeight="1" x14ac:dyDescent="0.5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68"/>
    </row>
    <row r="717" spans="1:29" ht="15.75" customHeight="1" x14ac:dyDescent="0.5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68"/>
    </row>
    <row r="718" spans="1:29" ht="15.75" customHeight="1" x14ac:dyDescent="0.5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68"/>
    </row>
    <row r="719" spans="1:29" ht="15.75" customHeight="1" x14ac:dyDescent="0.5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68"/>
    </row>
    <row r="720" spans="1:29" ht="15.75" customHeight="1" x14ac:dyDescent="0.5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68"/>
    </row>
    <row r="721" spans="1:29" ht="15.75" customHeight="1" x14ac:dyDescent="0.5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68"/>
    </row>
    <row r="722" spans="1:29" ht="15.75" customHeight="1" x14ac:dyDescent="0.5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68"/>
    </row>
    <row r="723" spans="1:29" ht="15.75" customHeight="1" x14ac:dyDescent="0.5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68"/>
    </row>
    <row r="724" spans="1:29" ht="15.75" customHeight="1" x14ac:dyDescent="0.5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68"/>
    </row>
    <row r="725" spans="1:29" ht="15.75" customHeight="1" x14ac:dyDescent="0.5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68"/>
    </row>
    <row r="726" spans="1:29" ht="15.75" customHeight="1" x14ac:dyDescent="0.5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68"/>
    </row>
    <row r="727" spans="1:29" ht="15.75" customHeight="1" x14ac:dyDescent="0.5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68"/>
    </row>
    <row r="728" spans="1:29" ht="15.75" customHeight="1" x14ac:dyDescent="0.5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68"/>
    </row>
    <row r="729" spans="1:29" ht="15.75" customHeight="1" x14ac:dyDescent="0.5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68"/>
    </row>
    <row r="730" spans="1:29" ht="15.75" customHeight="1" x14ac:dyDescent="0.5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68"/>
    </row>
    <row r="731" spans="1:29" ht="15.75" customHeight="1" x14ac:dyDescent="0.5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68"/>
    </row>
    <row r="732" spans="1:29" ht="15.75" customHeight="1" x14ac:dyDescent="0.5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68"/>
    </row>
    <row r="733" spans="1:29" ht="15.75" customHeight="1" x14ac:dyDescent="0.5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68"/>
    </row>
    <row r="734" spans="1:29" ht="15.75" customHeight="1" x14ac:dyDescent="0.5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68"/>
    </row>
    <row r="735" spans="1:29" ht="15.75" customHeight="1" x14ac:dyDescent="0.5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68"/>
    </row>
    <row r="736" spans="1:29" ht="15.75" customHeight="1" x14ac:dyDescent="0.5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68"/>
    </row>
    <row r="737" spans="1:29" ht="15.75" customHeight="1" x14ac:dyDescent="0.5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68"/>
    </row>
    <row r="738" spans="1:29" ht="15.75" customHeight="1" x14ac:dyDescent="0.5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68"/>
    </row>
    <row r="739" spans="1:29" ht="15.75" customHeight="1" x14ac:dyDescent="0.5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68"/>
    </row>
    <row r="740" spans="1:29" ht="15.75" customHeight="1" x14ac:dyDescent="0.5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68"/>
    </row>
    <row r="741" spans="1:29" ht="15.75" customHeight="1" x14ac:dyDescent="0.5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68"/>
    </row>
    <row r="742" spans="1:29" ht="15.75" customHeight="1" x14ac:dyDescent="0.5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68"/>
    </row>
    <row r="743" spans="1:29" ht="15.75" customHeight="1" x14ac:dyDescent="0.5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68"/>
    </row>
    <row r="744" spans="1:29" ht="15.75" customHeight="1" x14ac:dyDescent="0.5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68"/>
    </row>
    <row r="745" spans="1:29" ht="15.75" customHeight="1" x14ac:dyDescent="0.5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68"/>
    </row>
    <row r="746" spans="1:29" ht="15.75" customHeight="1" x14ac:dyDescent="0.5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68"/>
    </row>
    <row r="747" spans="1:29" ht="15.75" customHeight="1" x14ac:dyDescent="0.5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68"/>
    </row>
    <row r="748" spans="1:29" ht="15.75" customHeight="1" x14ac:dyDescent="0.5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68"/>
    </row>
    <row r="749" spans="1:29" ht="15.75" customHeight="1" x14ac:dyDescent="0.5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68"/>
    </row>
    <row r="750" spans="1:29" ht="15.75" customHeight="1" x14ac:dyDescent="0.5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68"/>
    </row>
    <row r="751" spans="1:29" ht="15.75" customHeight="1" x14ac:dyDescent="0.5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68"/>
    </row>
    <row r="752" spans="1:29" ht="15.75" customHeight="1" x14ac:dyDescent="0.5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68"/>
    </row>
    <row r="753" spans="1:29" ht="15.75" customHeight="1" x14ac:dyDescent="0.5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68"/>
    </row>
    <row r="754" spans="1:29" ht="15.75" customHeight="1" x14ac:dyDescent="0.5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68"/>
    </row>
    <row r="755" spans="1:29" ht="15.75" customHeight="1" x14ac:dyDescent="0.5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68"/>
    </row>
    <row r="756" spans="1:29" ht="15.75" customHeight="1" x14ac:dyDescent="0.5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68"/>
    </row>
    <row r="757" spans="1:29" ht="15.75" customHeight="1" x14ac:dyDescent="0.5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68"/>
    </row>
    <row r="758" spans="1:29" ht="15.75" customHeight="1" x14ac:dyDescent="0.5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68"/>
    </row>
    <row r="759" spans="1:29" ht="15.75" customHeight="1" x14ac:dyDescent="0.5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68"/>
    </row>
    <row r="760" spans="1:29" ht="15.75" customHeight="1" x14ac:dyDescent="0.5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68"/>
    </row>
    <row r="761" spans="1:29" ht="15.75" customHeight="1" x14ac:dyDescent="0.5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68"/>
    </row>
    <row r="762" spans="1:29" ht="15.75" customHeight="1" x14ac:dyDescent="0.5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68"/>
    </row>
    <row r="763" spans="1:29" ht="15.75" customHeight="1" x14ac:dyDescent="0.5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68"/>
    </row>
    <row r="764" spans="1:29" ht="15.75" customHeight="1" x14ac:dyDescent="0.5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68"/>
    </row>
    <row r="765" spans="1:29" ht="15.75" customHeight="1" x14ac:dyDescent="0.5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68"/>
    </row>
    <row r="766" spans="1:29" ht="15.75" customHeight="1" x14ac:dyDescent="0.5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68"/>
    </row>
    <row r="767" spans="1:29" ht="15.75" customHeight="1" x14ac:dyDescent="0.5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68"/>
    </row>
    <row r="768" spans="1:29" ht="15.75" customHeight="1" x14ac:dyDescent="0.5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68"/>
    </row>
    <row r="769" spans="1:29" ht="15.75" customHeight="1" x14ac:dyDescent="0.5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68"/>
    </row>
    <row r="770" spans="1:29" ht="15.75" customHeight="1" x14ac:dyDescent="0.5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68"/>
    </row>
    <row r="771" spans="1:29" ht="15.75" customHeight="1" x14ac:dyDescent="0.5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68"/>
    </row>
    <row r="772" spans="1:29" ht="15.75" customHeight="1" x14ac:dyDescent="0.5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68"/>
    </row>
    <row r="773" spans="1:29" ht="15.75" customHeight="1" x14ac:dyDescent="0.5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68"/>
    </row>
    <row r="774" spans="1:29" ht="15.75" customHeight="1" x14ac:dyDescent="0.5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68"/>
    </row>
    <row r="775" spans="1:29" ht="15.75" customHeight="1" x14ac:dyDescent="0.5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68"/>
    </row>
    <row r="776" spans="1:29" ht="15.75" customHeight="1" x14ac:dyDescent="0.5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68"/>
    </row>
    <row r="777" spans="1:29" ht="15.75" customHeight="1" x14ac:dyDescent="0.5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68"/>
    </row>
    <row r="778" spans="1:29" ht="15.75" customHeight="1" x14ac:dyDescent="0.5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68"/>
    </row>
    <row r="779" spans="1:29" ht="15.75" customHeight="1" x14ac:dyDescent="0.5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68"/>
    </row>
    <row r="780" spans="1:29" ht="15.75" customHeight="1" x14ac:dyDescent="0.5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68"/>
    </row>
    <row r="781" spans="1:29" ht="15.75" customHeight="1" x14ac:dyDescent="0.5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68"/>
    </row>
    <row r="782" spans="1:29" ht="15.75" customHeight="1" x14ac:dyDescent="0.5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68"/>
    </row>
    <row r="783" spans="1:29" ht="15.75" customHeight="1" x14ac:dyDescent="0.5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68"/>
    </row>
    <row r="784" spans="1:29" ht="15.75" customHeight="1" x14ac:dyDescent="0.5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68"/>
    </row>
    <row r="785" spans="1:29" ht="15.75" customHeight="1" x14ac:dyDescent="0.5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68"/>
    </row>
    <row r="786" spans="1:29" ht="15.75" customHeight="1" x14ac:dyDescent="0.5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68"/>
    </row>
    <row r="787" spans="1:29" ht="15.75" customHeight="1" x14ac:dyDescent="0.5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68"/>
    </row>
    <row r="788" spans="1:29" ht="15.75" customHeight="1" x14ac:dyDescent="0.5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68"/>
    </row>
    <row r="789" spans="1:29" ht="15.75" customHeight="1" x14ac:dyDescent="0.5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68"/>
    </row>
    <row r="790" spans="1:29" ht="15.75" customHeight="1" x14ac:dyDescent="0.5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68"/>
    </row>
    <row r="791" spans="1:29" ht="15.75" customHeight="1" x14ac:dyDescent="0.5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68"/>
    </row>
    <row r="792" spans="1:29" ht="15.75" customHeight="1" x14ac:dyDescent="0.5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68"/>
    </row>
    <row r="793" spans="1:29" ht="15.75" customHeight="1" x14ac:dyDescent="0.5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68"/>
    </row>
    <row r="794" spans="1:29" ht="15.75" customHeight="1" x14ac:dyDescent="0.5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68"/>
    </row>
    <row r="795" spans="1:29" ht="15.75" customHeight="1" x14ac:dyDescent="0.5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68"/>
    </row>
    <row r="796" spans="1:29" ht="15.75" customHeight="1" x14ac:dyDescent="0.5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68"/>
    </row>
    <row r="797" spans="1:29" ht="15.75" customHeight="1" x14ac:dyDescent="0.5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68"/>
    </row>
    <row r="798" spans="1:29" ht="15.75" customHeight="1" x14ac:dyDescent="0.5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68"/>
    </row>
    <row r="799" spans="1:29" ht="15.75" customHeight="1" x14ac:dyDescent="0.5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68"/>
    </row>
    <row r="800" spans="1:29" ht="15.75" customHeight="1" x14ac:dyDescent="0.5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68"/>
    </row>
    <row r="801" spans="1:29" ht="15.75" customHeight="1" x14ac:dyDescent="0.5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68"/>
    </row>
    <row r="802" spans="1:29" ht="15.75" customHeight="1" x14ac:dyDescent="0.5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68"/>
    </row>
    <row r="803" spans="1:29" ht="15.75" customHeight="1" x14ac:dyDescent="0.5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68"/>
    </row>
    <row r="804" spans="1:29" ht="15.75" customHeight="1" x14ac:dyDescent="0.5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68"/>
    </row>
    <row r="805" spans="1:29" ht="15.75" customHeight="1" x14ac:dyDescent="0.5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68"/>
    </row>
    <row r="806" spans="1:29" ht="15.75" customHeight="1" x14ac:dyDescent="0.5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68"/>
    </row>
    <row r="807" spans="1:29" ht="15.75" customHeight="1" x14ac:dyDescent="0.5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68"/>
    </row>
    <row r="808" spans="1:29" ht="15.75" customHeight="1" x14ac:dyDescent="0.5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68"/>
    </row>
    <row r="809" spans="1:29" ht="15.75" customHeight="1" x14ac:dyDescent="0.5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68"/>
    </row>
    <row r="810" spans="1:29" ht="15.75" customHeight="1" x14ac:dyDescent="0.5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68"/>
    </row>
    <row r="811" spans="1:29" ht="15.75" customHeight="1" x14ac:dyDescent="0.5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68"/>
    </row>
    <row r="812" spans="1:29" ht="15.75" customHeight="1" x14ac:dyDescent="0.5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68"/>
    </row>
    <row r="813" spans="1:29" ht="15.75" customHeight="1" x14ac:dyDescent="0.5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68"/>
    </row>
    <row r="814" spans="1:29" ht="15.75" customHeight="1" x14ac:dyDescent="0.5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68"/>
    </row>
    <row r="815" spans="1:29" ht="15.75" customHeight="1" x14ac:dyDescent="0.5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68"/>
    </row>
    <row r="816" spans="1:29" ht="15.75" customHeight="1" x14ac:dyDescent="0.5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68"/>
    </row>
    <row r="817" spans="1:29" ht="15.75" customHeight="1" x14ac:dyDescent="0.5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68"/>
    </row>
    <row r="818" spans="1:29" ht="15.75" customHeight="1" x14ac:dyDescent="0.5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68"/>
    </row>
    <row r="819" spans="1:29" ht="15.75" customHeight="1" x14ac:dyDescent="0.5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68"/>
    </row>
    <row r="820" spans="1:29" ht="15.75" customHeight="1" x14ac:dyDescent="0.5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68"/>
    </row>
    <row r="821" spans="1:29" ht="15.75" customHeight="1" x14ac:dyDescent="0.5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68"/>
    </row>
    <row r="822" spans="1:29" ht="15.75" customHeight="1" x14ac:dyDescent="0.5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68"/>
    </row>
    <row r="823" spans="1:29" ht="15.75" customHeight="1" x14ac:dyDescent="0.5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68"/>
    </row>
    <row r="824" spans="1:29" ht="15.75" customHeight="1" x14ac:dyDescent="0.5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68"/>
    </row>
    <row r="825" spans="1:29" ht="15.75" customHeight="1" x14ac:dyDescent="0.5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68"/>
    </row>
    <row r="826" spans="1:29" ht="15.75" customHeight="1" x14ac:dyDescent="0.5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68"/>
    </row>
    <row r="827" spans="1:29" ht="15.75" customHeight="1" x14ac:dyDescent="0.5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68"/>
    </row>
    <row r="828" spans="1:29" ht="15.75" customHeight="1" x14ac:dyDescent="0.5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68"/>
    </row>
    <row r="829" spans="1:29" ht="15.75" customHeight="1" x14ac:dyDescent="0.5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68"/>
    </row>
    <row r="830" spans="1:29" ht="15.75" customHeight="1" x14ac:dyDescent="0.5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68"/>
    </row>
    <row r="831" spans="1:29" ht="15.75" customHeight="1" x14ac:dyDescent="0.5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68"/>
    </row>
    <row r="832" spans="1:29" ht="15.75" customHeight="1" x14ac:dyDescent="0.5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68"/>
    </row>
    <row r="833" spans="1:29" ht="15.75" customHeight="1" x14ac:dyDescent="0.5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68"/>
    </row>
    <row r="834" spans="1:29" ht="15.75" customHeight="1" x14ac:dyDescent="0.5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68"/>
    </row>
    <row r="835" spans="1:29" ht="15.75" customHeight="1" x14ac:dyDescent="0.5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68"/>
    </row>
    <row r="836" spans="1:29" ht="15.75" customHeight="1" x14ac:dyDescent="0.5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68"/>
    </row>
    <row r="837" spans="1:29" ht="15.75" customHeight="1" x14ac:dyDescent="0.5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68"/>
    </row>
    <row r="838" spans="1:29" ht="15.75" customHeight="1" x14ac:dyDescent="0.5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68"/>
    </row>
    <row r="839" spans="1:29" ht="15.75" customHeight="1" x14ac:dyDescent="0.5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68"/>
    </row>
    <row r="840" spans="1:29" ht="15.75" customHeight="1" x14ac:dyDescent="0.5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68"/>
    </row>
    <row r="841" spans="1:29" ht="15.75" customHeight="1" x14ac:dyDescent="0.5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68"/>
    </row>
    <row r="842" spans="1:29" ht="15.75" customHeight="1" x14ac:dyDescent="0.5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68"/>
    </row>
    <row r="843" spans="1:29" ht="15.75" customHeight="1" x14ac:dyDescent="0.5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68"/>
    </row>
    <row r="844" spans="1:29" ht="15.75" customHeight="1" x14ac:dyDescent="0.5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68"/>
    </row>
    <row r="845" spans="1:29" ht="15.75" customHeight="1" x14ac:dyDescent="0.5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68"/>
    </row>
    <row r="846" spans="1:29" ht="15.75" customHeight="1" x14ac:dyDescent="0.5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68"/>
    </row>
    <row r="847" spans="1:29" ht="15.75" customHeight="1" x14ac:dyDescent="0.5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68"/>
    </row>
    <row r="848" spans="1:29" ht="15.75" customHeight="1" x14ac:dyDescent="0.5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68"/>
    </row>
    <row r="849" spans="1:29" ht="15.75" customHeight="1" x14ac:dyDescent="0.5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68"/>
    </row>
    <row r="850" spans="1:29" ht="15.75" customHeight="1" x14ac:dyDescent="0.5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68"/>
    </row>
    <row r="851" spans="1:29" ht="15.75" customHeight="1" x14ac:dyDescent="0.5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68"/>
    </row>
    <row r="852" spans="1:29" ht="15.75" customHeight="1" x14ac:dyDescent="0.5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68"/>
    </row>
    <row r="853" spans="1:29" ht="15.75" customHeight="1" x14ac:dyDescent="0.5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68"/>
    </row>
    <row r="854" spans="1:29" ht="15.75" customHeight="1" x14ac:dyDescent="0.5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68"/>
    </row>
    <row r="855" spans="1:29" ht="15.75" customHeight="1" x14ac:dyDescent="0.5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68"/>
    </row>
    <row r="856" spans="1:29" ht="15.75" customHeight="1" x14ac:dyDescent="0.5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68"/>
    </row>
    <row r="857" spans="1:29" ht="15.75" customHeight="1" x14ac:dyDescent="0.5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68"/>
    </row>
    <row r="858" spans="1:29" ht="15.75" customHeight="1" x14ac:dyDescent="0.5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68"/>
    </row>
    <row r="859" spans="1:29" ht="15.75" customHeight="1" x14ac:dyDescent="0.5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68"/>
    </row>
    <row r="860" spans="1:29" ht="15.75" customHeight="1" x14ac:dyDescent="0.5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68"/>
    </row>
    <row r="861" spans="1:29" ht="15.75" customHeight="1" x14ac:dyDescent="0.5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68"/>
    </row>
    <row r="862" spans="1:29" ht="15.75" customHeight="1" x14ac:dyDescent="0.5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68"/>
    </row>
    <row r="863" spans="1:29" ht="15.75" customHeight="1" x14ac:dyDescent="0.5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68"/>
    </row>
    <row r="864" spans="1:29" ht="15.75" customHeight="1" x14ac:dyDescent="0.5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68"/>
    </row>
    <row r="865" spans="1:29" ht="15.75" customHeight="1" x14ac:dyDescent="0.5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68"/>
    </row>
    <row r="866" spans="1:29" ht="15.75" customHeight="1" x14ac:dyDescent="0.5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68"/>
    </row>
    <row r="867" spans="1:29" ht="15.75" customHeight="1" x14ac:dyDescent="0.5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68"/>
    </row>
    <row r="868" spans="1:29" ht="15.75" customHeight="1" x14ac:dyDescent="0.5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68"/>
    </row>
    <row r="869" spans="1:29" ht="15.75" customHeight="1" x14ac:dyDescent="0.5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68"/>
    </row>
    <row r="870" spans="1:29" ht="15.75" customHeight="1" x14ac:dyDescent="0.5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68"/>
    </row>
    <row r="871" spans="1:29" ht="15.75" customHeight="1" x14ac:dyDescent="0.5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68"/>
    </row>
    <row r="872" spans="1:29" ht="15.75" customHeight="1" x14ac:dyDescent="0.5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68"/>
    </row>
    <row r="873" spans="1:29" ht="15.75" customHeight="1" x14ac:dyDescent="0.5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68"/>
    </row>
    <row r="874" spans="1:29" ht="15.75" customHeight="1" x14ac:dyDescent="0.5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68"/>
    </row>
    <row r="875" spans="1:29" ht="15.75" customHeight="1" x14ac:dyDescent="0.5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68"/>
    </row>
    <row r="876" spans="1:29" ht="15.75" customHeight="1" x14ac:dyDescent="0.5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68"/>
    </row>
    <row r="877" spans="1:29" ht="15.75" customHeight="1" x14ac:dyDescent="0.5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68"/>
    </row>
    <row r="878" spans="1:29" ht="15.75" customHeight="1" x14ac:dyDescent="0.5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68"/>
    </row>
    <row r="879" spans="1:29" ht="15.75" customHeight="1" x14ac:dyDescent="0.5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68"/>
    </row>
    <row r="880" spans="1:29" ht="15.75" customHeight="1" x14ac:dyDescent="0.5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68"/>
    </row>
    <row r="881" spans="1:29" ht="15.75" customHeight="1" x14ac:dyDescent="0.5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68"/>
    </row>
    <row r="882" spans="1:29" ht="15.75" customHeight="1" x14ac:dyDescent="0.5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68"/>
    </row>
    <row r="883" spans="1:29" ht="15.75" customHeight="1" x14ac:dyDescent="0.5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68"/>
    </row>
    <row r="884" spans="1:29" ht="15.75" customHeight="1" x14ac:dyDescent="0.5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68"/>
    </row>
    <row r="885" spans="1:29" ht="15.75" customHeight="1" x14ac:dyDescent="0.5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68"/>
    </row>
    <row r="886" spans="1:29" ht="15.75" customHeight="1" x14ac:dyDescent="0.5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68"/>
    </row>
    <row r="887" spans="1:29" ht="15.75" customHeight="1" x14ac:dyDescent="0.5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68"/>
    </row>
    <row r="888" spans="1:29" ht="15.75" customHeight="1" x14ac:dyDescent="0.5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68"/>
    </row>
    <row r="889" spans="1:29" ht="15.75" customHeight="1" x14ac:dyDescent="0.5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68"/>
    </row>
    <row r="890" spans="1:29" ht="15.75" customHeight="1" x14ac:dyDescent="0.5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68"/>
    </row>
    <row r="891" spans="1:29" ht="15.75" customHeight="1" x14ac:dyDescent="0.5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68"/>
    </row>
    <row r="892" spans="1:29" ht="15.75" customHeight="1" x14ac:dyDescent="0.5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68"/>
    </row>
    <row r="893" spans="1:29" ht="15.75" customHeight="1" x14ac:dyDescent="0.5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68"/>
    </row>
    <row r="894" spans="1:29" ht="15.75" customHeight="1" x14ac:dyDescent="0.5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68"/>
    </row>
    <row r="895" spans="1:29" ht="15.75" customHeight="1" x14ac:dyDescent="0.5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68"/>
    </row>
    <row r="896" spans="1:29" ht="15.75" customHeight="1" x14ac:dyDescent="0.5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68"/>
    </row>
    <row r="897" spans="1:29" ht="15.75" customHeight="1" x14ac:dyDescent="0.5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68"/>
    </row>
    <row r="898" spans="1:29" ht="15.75" customHeight="1" x14ac:dyDescent="0.5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68"/>
    </row>
    <row r="899" spans="1:29" ht="15.75" customHeight="1" x14ac:dyDescent="0.5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68"/>
    </row>
    <row r="900" spans="1:29" ht="15.75" customHeight="1" x14ac:dyDescent="0.5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68"/>
    </row>
    <row r="901" spans="1:29" ht="15.75" customHeight="1" x14ac:dyDescent="0.5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68"/>
    </row>
    <row r="902" spans="1:29" ht="15.75" customHeight="1" x14ac:dyDescent="0.5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68"/>
    </row>
    <row r="903" spans="1:29" ht="15.75" customHeight="1" x14ac:dyDescent="0.5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68"/>
    </row>
    <row r="904" spans="1:29" ht="15.75" customHeight="1" x14ac:dyDescent="0.5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68"/>
    </row>
    <row r="905" spans="1:29" ht="15.75" customHeight="1" x14ac:dyDescent="0.5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68"/>
    </row>
    <row r="906" spans="1:29" ht="15.75" customHeight="1" x14ac:dyDescent="0.5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68"/>
    </row>
    <row r="907" spans="1:29" ht="15.75" customHeight="1" x14ac:dyDescent="0.5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68"/>
    </row>
    <row r="908" spans="1:29" ht="15.75" customHeight="1" x14ac:dyDescent="0.5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68"/>
    </row>
    <row r="909" spans="1:29" ht="15.75" customHeight="1" x14ac:dyDescent="0.5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68"/>
    </row>
    <row r="910" spans="1:29" ht="15.75" customHeight="1" x14ac:dyDescent="0.5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68"/>
    </row>
    <row r="911" spans="1:29" ht="15.75" customHeight="1" x14ac:dyDescent="0.5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68"/>
    </row>
    <row r="912" spans="1:29" ht="15.75" customHeight="1" x14ac:dyDescent="0.5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68"/>
    </row>
    <row r="913" spans="1:29" ht="15.75" customHeight="1" x14ac:dyDescent="0.5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68"/>
    </row>
    <row r="914" spans="1:29" ht="15.75" customHeight="1" x14ac:dyDescent="0.5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68"/>
    </row>
    <row r="915" spans="1:29" ht="15.75" customHeight="1" x14ac:dyDescent="0.5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68"/>
    </row>
    <row r="916" spans="1:29" ht="15.75" customHeight="1" x14ac:dyDescent="0.5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68"/>
    </row>
    <row r="917" spans="1:29" ht="15.75" customHeight="1" x14ac:dyDescent="0.5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68"/>
    </row>
    <row r="918" spans="1:29" ht="15.75" customHeight="1" x14ac:dyDescent="0.5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68"/>
    </row>
    <row r="919" spans="1:29" ht="15.75" customHeight="1" x14ac:dyDescent="0.5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68"/>
    </row>
    <row r="920" spans="1:29" ht="15.75" customHeight="1" x14ac:dyDescent="0.5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68"/>
    </row>
    <row r="921" spans="1:29" ht="15.75" customHeight="1" x14ac:dyDescent="0.5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68"/>
    </row>
    <row r="922" spans="1:29" ht="15.75" customHeight="1" x14ac:dyDescent="0.5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68"/>
    </row>
    <row r="923" spans="1:29" ht="15.75" customHeight="1" x14ac:dyDescent="0.5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68"/>
    </row>
    <row r="924" spans="1:29" ht="15.75" customHeight="1" x14ac:dyDescent="0.5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68"/>
    </row>
    <row r="925" spans="1:29" ht="15.75" customHeight="1" x14ac:dyDescent="0.5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68"/>
    </row>
    <row r="926" spans="1:29" ht="15.75" customHeight="1" x14ac:dyDescent="0.5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68"/>
    </row>
    <row r="927" spans="1:29" ht="15.75" customHeight="1" x14ac:dyDescent="0.5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68"/>
    </row>
    <row r="928" spans="1:29" ht="15.75" customHeight="1" x14ac:dyDescent="0.5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68"/>
    </row>
    <row r="929" spans="1:29" ht="15.75" customHeight="1" x14ac:dyDescent="0.5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68"/>
    </row>
    <row r="930" spans="1:29" ht="15.75" customHeight="1" x14ac:dyDescent="0.5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68"/>
    </row>
    <row r="931" spans="1:29" ht="15.75" customHeight="1" x14ac:dyDescent="0.5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68"/>
    </row>
    <row r="932" spans="1:29" ht="15.75" customHeight="1" x14ac:dyDescent="0.5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68"/>
    </row>
    <row r="933" spans="1:29" ht="15.75" customHeight="1" x14ac:dyDescent="0.5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68"/>
    </row>
    <row r="934" spans="1:29" ht="15.75" customHeight="1" x14ac:dyDescent="0.5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68"/>
    </row>
    <row r="935" spans="1:29" ht="15.75" customHeight="1" x14ac:dyDescent="0.5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68"/>
    </row>
    <row r="936" spans="1:29" ht="15.75" customHeight="1" x14ac:dyDescent="0.5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68"/>
    </row>
    <row r="937" spans="1:29" ht="15.75" customHeight="1" x14ac:dyDescent="0.5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68"/>
    </row>
    <row r="938" spans="1:29" ht="15.75" customHeight="1" x14ac:dyDescent="0.5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68"/>
    </row>
    <row r="939" spans="1:29" ht="15.75" customHeight="1" x14ac:dyDescent="0.5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68"/>
    </row>
    <row r="940" spans="1:29" ht="15.75" customHeight="1" x14ac:dyDescent="0.5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68"/>
    </row>
    <row r="941" spans="1:29" ht="15.75" customHeight="1" x14ac:dyDescent="0.5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68"/>
    </row>
    <row r="942" spans="1:29" ht="15.75" customHeight="1" x14ac:dyDescent="0.5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68"/>
    </row>
    <row r="943" spans="1:29" ht="15.75" customHeight="1" x14ac:dyDescent="0.5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68"/>
    </row>
    <row r="944" spans="1:29" ht="15.75" customHeight="1" x14ac:dyDescent="0.5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68"/>
    </row>
    <row r="945" spans="1:29" ht="15.75" customHeight="1" x14ac:dyDescent="0.5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68"/>
    </row>
    <row r="946" spans="1:29" ht="15.75" customHeight="1" x14ac:dyDescent="0.5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68"/>
    </row>
    <row r="947" spans="1:29" ht="15.75" customHeight="1" x14ac:dyDescent="0.5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68"/>
    </row>
    <row r="948" spans="1:29" ht="15.75" customHeight="1" x14ac:dyDescent="0.5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68"/>
    </row>
    <row r="949" spans="1:29" ht="15.75" customHeight="1" x14ac:dyDescent="0.5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68"/>
    </row>
    <row r="950" spans="1:29" ht="15.75" customHeight="1" x14ac:dyDescent="0.5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68"/>
    </row>
    <row r="951" spans="1:29" ht="15.75" customHeight="1" x14ac:dyDescent="0.5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68"/>
    </row>
    <row r="952" spans="1:29" ht="15.75" customHeight="1" x14ac:dyDescent="0.5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68"/>
    </row>
    <row r="953" spans="1:29" ht="15.75" customHeight="1" x14ac:dyDescent="0.5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68"/>
    </row>
    <row r="954" spans="1:29" ht="15.75" customHeight="1" x14ac:dyDescent="0.5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68"/>
    </row>
    <row r="955" spans="1:29" ht="15.75" customHeight="1" x14ac:dyDescent="0.5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68"/>
    </row>
    <row r="956" spans="1:29" ht="15.75" customHeight="1" x14ac:dyDescent="0.5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68"/>
    </row>
    <row r="957" spans="1:29" ht="15.75" customHeight="1" x14ac:dyDescent="0.5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68"/>
    </row>
    <row r="958" spans="1:29" ht="15.75" customHeight="1" x14ac:dyDescent="0.5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68"/>
    </row>
    <row r="959" spans="1:29" ht="15.75" customHeight="1" x14ac:dyDescent="0.5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68"/>
    </row>
    <row r="960" spans="1:29" ht="15.75" customHeight="1" x14ac:dyDescent="0.5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  <c r="AA960" s="68"/>
      <c r="AB960" s="68"/>
      <c r="AC960" s="68"/>
    </row>
    <row r="961" spans="1:29" ht="15.75" customHeight="1" x14ac:dyDescent="0.5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  <c r="AA961" s="68"/>
      <c r="AB961" s="68"/>
      <c r="AC961" s="68"/>
    </row>
    <row r="962" spans="1:29" ht="15.75" customHeight="1" x14ac:dyDescent="0.5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  <c r="AA962" s="68"/>
      <c r="AB962" s="68"/>
      <c r="AC962" s="68"/>
    </row>
    <row r="963" spans="1:29" ht="15.75" customHeight="1" x14ac:dyDescent="0.5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  <c r="AA963" s="68"/>
      <c r="AB963" s="68"/>
      <c r="AC963" s="68"/>
    </row>
    <row r="964" spans="1:29" ht="15.75" customHeight="1" x14ac:dyDescent="0.5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  <c r="AA964" s="68"/>
      <c r="AB964" s="68"/>
      <c r="AC964" s="68"/>
    </row>
    <row r="965" spans="1:29" ht="15.75" customHeight="1" x14ac:dyDescent="0.5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  <c r="U965" s="68"/>
      <c r="V965" s="68"/>
      <c r="W965" s="68"/>
      <c r="X965" s="68"/>
      <c r="Y965" s="68"/>
      <c r="Z965" s="68"/>
      <c r="AA965" s="68"/>
      <c r="AB965" s="68"/>
      <c r="AC965" s="68"/>
    </row>
    <row r="966" spans="1:29" ht="15.75" customHeight="1" x14ac:dyDescent="0.5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  <c r="AA966" s="68"/>
      <c r="AB966" s="68"/>
      <c r="AC966" s="68"/>
    </row>
    <row r="967" spans="1:29" ht="15.75" customHeight="1" x14ac:dyDescent="0.5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  <c r="U967" s="68"/>
      <c r="V967" s="68"/>
      <c r="W967" s="68"/>
      <c r="X967" s="68"/>
      <c r="Y967" s="68"/>
      <c r="Z967" s="68"/>
      <c r="AA967" s="68"/>
      <c r="AB967" s="68"/>
      <c r="AC967" s="68"/>
    </row>
    <row r="968" spans="1:29" ht="15.75" customHeight="1" x14ac:dyDescent="0.5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  <c r="U968" s="68"/>
      <c r="V968" s="68"/>
      <c r="W968" s="68"/>
      <c r="X968" s="68"/>
      <c r="Y968" s="68"/>
      <c r="Z968" s="68"/>
      <c r="AA968" s="68"/>
      <c r="AB968" s="68"/>
      <c r="AC968" s="68"/>
    </row>
    <row r="969" spans="1:29" ht="18" x14ac:dyDescent="0.5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68"/>
    </row>
    <row r="970" spans="1:29" ht="18" x14ac:dyDescent="0.5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  <c r="U970" s="68"/>
      <c r="V970" s="68"/>
      <c r="W970" s="68"/>
      <c r="X970" s="68"/>
      <c r="Y970" s="68"/>
      <c r="Z970" s="68"/>
      <c r="AA970" s="68"/>
      <c r="AB970" s="68"/>
      <c r="AC970" s="68"/>
    </row>
    <row r="971" spans="1:29" ht="18" x14ac:dyDescent="0.5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  <c r="U971" s="68"/>
      <c r="V971" s="68"/>
      <c r="W971" s="68"/>
      <c r="X971" s="68"/>
      <c r="Y971" s="68"/>
      <c r="Z971" s="68"/>
      <c r="AA971" s="68"/>
      <c r="AB971" s="68"/>
      <c r="AC971" s="68"/>
    </row>
    <row r="972" spans="1:29" ht="18" x14ac:dyDescent="0.5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  <c r="U972" s="68"/>
      <c r="V972" s="68"/>
      <c r="W972" s="68"/>
      <c r="X972" s="68"/>
      <c r="Y972" s="68"/>
      <c r="Z972" s="68"/>
      <c r="AA972" s="68"/>
      <c r="AB972" s="68"/>
      <c r="AC972" s="68"/>
    </row>
    <row r="973" spans="1:29" ht="18" x14ac:dyDescent="0.5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  <c r="U973" s="68"/>
      <c r="V973" s="68"/>
      <c r="W973" s="68"/>
      <c r="X973" s="68"/>
      <c r="Y973" s="68"/>
      <c r="Z973" s="68"/>
      <c r="AA973" s="68"/>
      <c r="AB973" s="68"/>
      <c r="AC973" s="68"/>
    </row>
    <row r="974" spans="1:29" ht="18" x14ac:dyDescent="0.5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  <c r="U974" s="68"/>
      <c r="V974" s="68"/>
      <c r="W974" s="68"/>
      <c r="X974" s="68"/>
      <c r="Y974" s="68"/>
      <c r="Z974" s="68"/>
      <c r="AA974" s="68"/>
      <c r="AB974" s="68"/>
      <c r="AC974" s="68"/>
    </row>
    <row r="975" spans="1:29" ht="18" x14ac:dyDescent="0.5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  <c r="U975" s="68"/>
      <c r="V975" s="68"/>
      <c r="W975" s="68"/>
      <c r="X975" s="68"/>
      <c r="Y975" s="68"/>
      <c r="Z975" s="68"/>
      <c r="AA975" s="68"/>
      <c r="AB975" s="68"/>
      <c r="AC975" s="68"/>
    </row>
    <row r="976" spans="1:29" ht="18" x14ac:dyDescent="0.5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  <c r="U976" s="68"/>
      <c r="V976" s="68"/>
      <c r="W976" s="68"/>
      <c r="X976" s="68"/>
      <c r="Y976" s="68"/>
      <c r="Z976" s="68"/>
      <c r="AA976" s="68"/>
      <c r="AB976" s="68"/>
      <c r="AC976" s="68"/>
    </row>
    <row r="977" spans="1:29" ht="18" x14ac:dyDescent="0.5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  <c r="U977" s="68"/>
      <c r="V977" s="68"/>
      <c r="W977" s="68"/>
      <c r="X977" s="68"/>
      <c r="Y977" s="68"/>
      <c r="Z977" s="68"/>
      <c r="AA977" s="68"/>
      <c r="AB977" s="68"/>
      <c r="AC977" s="68"/>
    </row>
    <row r="978" spans="1:29" ht="18" x14ac:dyDescent="0.5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  <c r="V978" s="68"/>
      <c r="W978" s="68"/>
      <c r="X978" s="68"/>
      <c r="Y978" s="68"/>
      <c r="Z978" s="68"/>
      <c r="AA978" s="68"/>
      <c r="AB978" s="68"/>
      <c r="AC978" s="68"/>
    </row>
    <row r="979" spans="1:29" ht="18" x14ac:dyDescent="0.5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  <c r="V979" s="68"/>
      <c r="W979" s="68"/>
      <c r="X979" s="68"/>
      <c r="Y979" s="68"/>
      <c r="Z979" s="68"/>
      <c r="AA979" s="68"/>
      <c r="AB979" s="68"/>
      <c r="AC979" s="68"/>
    </row>
    <row r="980" spans="1:29" ht="18" x14ac:dyDescent="0.5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  <c r="U980" s="68"/>
      <c r="V980" s="68"/>
      <c r="W980" s="68"/>
      <c r="X980" s="68"/>
      <c r="Y980" s="68"/>
      <c r="Z980" s="68"/>
      <c r="AA980" s="68"/>
      <c r="AB980" s="68"/>
      <c r="AC980" s="68"/>
    </row>
    <row r="981" spans="1:29" ht="18" x14ac:dyDescent="0.5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  <c r="U981" s="68"/>
      <c r="V981" s="68"/>
      <c r="W981" s="68"/>
      <c r="X981" s="68"/>
      <c r="Y981" s="68"/>
      <c r="Z981" s="68"/>
      <c r="AA981" s="68"/>
      <c r="AB981" s="68"/>
      <c r="AC981" s="68"/>
    </row>
    <row r="982" spans="1:29" ht="18" x14ac:dyDescent="0.5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  <c r="U982" s="68"/>
      <c r="V982" s="68"/>
      <c r="W982" s="68"/>
      <c r="X982" s="68"/>
      <c r="Y982" s="68"/>
      <c r="Z982" s="68"/>
      <c r="AA982" s="68"/>
      <c r="AB982" s="68"/>
      <c r="AC982" s="68"/>
    </row>
    <row r="983" spans="1:29" ht="18" x14ac:dyDescent="0.5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  <c r="U983" s="68"/>
      <c r="V983" s="68"/>
      <c r="W983" s="68"/>
      <c r="X983" s="68"/>
      <c r="Y983" s="68"/>
      <c r="Z983" s="68"/>
      <c r="AA983" s="68"/>
      <c r="AB983" s="68"/>
      <c r="AC983" s="68"/>
    </row>
    <row r="984" spans="1:29" ht="18" x14ac:dyDescent="0.5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68"/>
      <c r="Y984" s="68"/>
      <c r="Z984" s="68"/>
      <c r="AA984" s="68"/>
      <c r="AB984" s="68"/>
      <c r="AC984" s="68"/>
    </row>
    <row r="985" spans="1:29" ht="18" x14ac:dyDescent="0.5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  <c r="U985" s="68"/>
      <c r="V985" s="68"/>
      <c r="W985" s="68"/>
      <c r="X985" s="68"/>
      <c r="Y985" s="68"/>
      <c r="Z985" s="68"/>
      <c r="AA985" s="68"/>
      <c r="AB985" s="68"/>
      <c r="AC985" s="68"/>
    </row>
    <row r="986" spans="1:29" ht="18" x14ac:dyDescent="0.5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  <c r="U986" s="68"/>
      <c r="V986" s="68"/>
      <c r="W986" s="68"/>
      <c r="X986" s="68"/>
      <c r="Y986" s="68"/>
      <c r="Z986" s="68"/>
      <c r="AA986" s="68"/>
      <c r="AB986" s="68"/>
      <c r="AC986" s="68"/>
    </row>
    <row r="987" spans="1:29" ht="18" x14ac:dyDescent="0.5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  <c r="U987" s="68"/>
      <c r="V987" s="68"/>
      <c r="W987" s="68"/>
      <c r="X987" s="68"/>
      <c r="Y987" s="68"/>
      <c r="Z987" s="68"/>
      <c r="AA987" s="68"/>
      <c r="AB987" s="68"/>
      <c r="AC987" s="68"/>
    </row>
    <row r="988" spans="1:29" ht="18" x14ac:dyDescent="0.5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  <c r="U988" s="68"/>
      <c r="V988" s="68"/>
      <c r="W988" s="68"/>
      <c r="X988" s="68"/>
      <c r="Y988" s="68"/>
      <c r="Z988" s="68"/>
      <c r="AA988" s="68"/>
      <c r="AB988" s="68"/>
      <c r="AC988" s="68"/>
    </row>
    <row r="989" spans="1:29" ht="18" x14ac:dyDescent="0.5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  <c r="U989" s="68"/>
      <c r="V989" s="68"/>
      <c r="W989" s="68"/>
      <c r="X989" s="68"/>
      <c r="Y989" s="68"/>
      <c r="Z989" s="68"/>
      <c r="AA989" s="68"/>
      <c r="AB989" s="68"/>
      <c r="AC989" s="68"/>
    </row>
    <row r="990" spans="1:29" ht="18" x14ac:dyDescent="0.5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  <c r="U990" s="68"/>
      <c r="V990" s="68"/>
      <c r="W990" s="68"/>
      <c r="X990" s="68"/>
      <c r="Y990" s="68"/>
      <c r="Z990" s="68"/>
      <c r="AA990" s="68"/>
      <c r="AB990" s="68"/>
      <c r="AC990" s="68"/>
    </row>
    <row r="991" spans="1:29" ht="18" x14ac:dyDescent="0.5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  <c r="U991" s="68"/>
      <c r="V991" s="68"/>
      <c r="W991" s="68"/>
      <c r="X991" s="68"/>
      <c r="Y991" s="68"/>
      <c r="Z991" s="68"/>
      <c r="AA991" s="68"/>
      <c r="AB991" s="68"/>
      <c r="AC991" s="68"/>
    </row>
    <row r="992" spans="1:29" ht="18" x14ac:dyDescent="0.5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  <c r="U992" s="68"/>
      <c r="V992" s="68"/>
      <c r="W992" s="68"/>
      <c r="X992" s="68"/>
      <c r="Y992" s="68"/>
      <c r="Z992" s="68"/>
      <c r="AA992" s="68"/>
      <c r="AB992" s="68"/>
      <c r="AC992" s="68"/>
    </row>
    <row r="993" spans="1:29" ht="18" x14ac:dyDescent="0.5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  <c r="U993" s="68"/>
      <c r="V993" s="68"/>
      <c r="W993" s="68"/>
      <c r="X993" s="68"/>
      <c r="Y993" s="68"/>
      <c r="Z993" s="68"/>
      <c r="AA993" s="68"/>
      <c r="AB993" s="68"/>
      <c r="AC993" s="68"/>
    </row>
    <row r="994" spans="1:29" ht="18" x14ac:dyDescent="0.5">
      <c r="A994" s="68"/>
      <c r="B994" s="68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  <c r="U994" s="68"/>
      <c r="V994" s="68"/>
      <c r="W994" s="68"/>
      <c r="X994" s="68"/>
      <c r="Y994" s="68"/>
      <c r="Z994" s="68"/>
      <c r="AA994" s="68"/>
      <c r="AB994" s="68"/>
      <c r="AC994" s="68"/>
    </row>
    <row r="995" spans="1:29" ht="18" x14ac:dyDescent="0.5">
      <c r="A995" s="68"/>
      <c r="B995" s="68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68"/>
    </row>
    <row r="996" spans="1:29" ht="18" x14ac:dyDescent="0.5">
      <c r="A996" s="68"/>
      <c r="B996" s="68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  <c r="U996" s="68"/>
      <c r="V996" s="68"/>
      <c r="W996" s="68"/>
      <c r="X996" s="68"/>
      <c r="Y996" s="68"/>
      <c r="Z996" s="68"/>
      <c r="AA996" s="68"/>
      <c r="AB996" s="68"/>
      <c r="AC996" s="68"/>
    </row>
    <row r="997" spans="1:29" ht="18" x14ac:dyDescent="0.5">
      <c r="A997" s="68"/>
      <c r="B997" s="68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  <c r="U997" s="68"/>
      <c r="V997" s="68"/>
      <c r="W997" s="68"/>
      <c r="X997" s="68"/>
      <c r="Y997" s="68"/>
      <c r="Z997" s="68"/>
      <c r="AA997" s="68"/>
      <c r="AB997" s="68"/>
      <c r="AC997" s="68"/>
    </row>
    <row r="998" spans="1:29" ht="18" x14ac:dyDescent="0.5">
      <c r="A998" s="68"/>
      <c r="B998" s="68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  <c r="U998" s="68"/>
      <c r="V998" s="68"/>
      <c r="W998" s="68"/>
      <c r="X998" s="68"/>
      <c r="Y998" s="68"/>
      <c r="Z998" s="68"/>
      <c r="AA998" s="68"/>
      <c r="AB998" s="68"/>
      <c r="AC998" s="68"/>
    </row>
    <row r="999" spans="1:29" ht="18" x14ac:dyDescent="0.5">
      <c r="A999" s="68"/>
      <c r="B999" s="68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  <c r="U999" s="68"/>
      <c r="V999" s="68"/>
      <c r="W999" s="68"/>
      <c r="X999" s="68"/>
      <c r="Y999" s="68"/>
      <c r="Z999" s="68"/>
      <c r="AA999" s="68"/>
      <c r="AB999" s="68"/>
      <c r="AC999" s="68"/>
    </row>
    <row r="1000" spans="1:29" ht="18" x14ac:dyDescent="0.5">
      <c r="A1000" s="68"/>
      <c r="B1000" s="68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68"/>
    </row>
    <row r="1001" spans="1:29" ht="18" x14ac:dyDescent="0.5">
      <c r="A1001" s="68"/>
      <c r="B1001" s="68"/>
      <c r="C1001" s="68"/>
      <c r="D1001" s="68"/>
      <c r="E1001" s="68"/>
      <c r="F1001" s="68"/>
      <c r="G1001" s="68"/>
      <c r="H1001" s="68"/>
      <c r="I1001" s="68"/>
      <c r="J1001" s="68"/>
      <c r="K1001" s="68"/>
      <c r="L1001" s="68"/>
      <c r="M1001" s="68"/>
      <c r="N1001" s="68"/>
      <c r="O1001" s="68"/>
      <c r="P1001" s="68"/>
      <c r="Q1001" s="68"/>
      <c r="R1001" s="68"/>
      <c r="S1001" s="68"/>
      <c r="T1001" s="68"/>
      <c r="U1001" s="68"/>
      <c r="V1001" s="68"/>
      <c r="W1001" s="68"/>
      <c r="X1001" s="68"/>
      <c r="Y1001" s="68"/>
      <c r="Z1001" s="68"/>
      <c r="AA1001" s="68"/>
      <c r="AB1001" s="68"/>
      <c r="AC1001" s="68"/>
    </row>
    <row r="1002" spans="1:29" ht="18" x14ac:dyDescent="0.5">
      <c r="A1002" s="68"/>
      <c r="B1002" s="68"/>
      <c r="C1002" s="68"/>
      <c r="D1002" s="68"/>
      <c r="E1002" s="68"/>
      <c r="F1002" s="68"/>
      <c r="G1002" s="68"/>
      <c r="H1002" s="68"/>
      <c r="I1002" s="68"/>
      <c r="J1002" s="68"/>
      <c r="K1002" s="68"/>
      <c r="L1002" s="68"/>
      <c r="M1002" s="68"/>
      <c r="N1002" s="68"/>
      <c r="O1002" s="68"/>
      <c r="P1002" s="68"/>
      <c r="Q1002" s="68"/>
      <c r="R1002" s="68"/>
      <c r="S1002" s="68"/>
      <c r="T1002" s="68"/>
      <c r="U1002" s="68"/>
      <c r="V1002" s="68"/>
      <c r="W1002" s="68"/>
      <c r="X1002" s="68"/>
      <c r="Y1002" s="68"/>
      <c r="Z1002" s="68"/>
      <c r="AA1002" s="68"/>
      <c r="AB1002" s="68"/>
      <c r="AC1002" s="68"/>
    </row>
    <row r="1003" spans="1:29" ht="18" x14ac:dyDescent="0.5">
      <c r="A1003" s="68"/>
      <c r="B1003" s="68"/>
      <c r="C1003" s="68"/>
      <c r="D1003" s="68"/>
      <c r="E1003" s="68"/>
      <c r="F1003" s="68"/>
      <c r="G1003" s="68"/>
      <c r="H1003" s="68"/>
      <c r="I1003" s="68"/>
      <c r="J1003" s="68"/>
      <c r="K1003" s="68"/>
      <c r="L1003" s="68"/>
      <c r="M1003" s="68"/>
      <c r="N1003" s="68"/>
      <c r="O1003" s="68"/>
      <c r="P1003" s="68"/>
      <c r="Q1003" s="68"/>
      <c r="R1003" s="68"/>
      <c r="S1003" s="68"/>
      <c r="T1003" s="68"/>
      <c r="U1003" s="68"/>
      <c r="V1003" s="68"/>
      <c r="W1003" s="68"/>
      <c r="X1003" s="68"/>
      <c r="Y1003" s="68"/>
      <c r="Z1003" s="68"/>
      <c r="AA1003" s="68"/>
      <c r="AB1003" s="68"/>
      <c r="AC1003" s="68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ZNSDG</vt:lpstr>
      <vt:lpstr>ZNSDG!XDO_?FINAL_ISIN?55?</vt:lpstr>
      <vt:lpstr>ZNSDG!XDO_?FINAL_ISIN?56?</vt:lpstr>
      <vt:lpstr>ZNSDG!XDO_?FINAL_MV?55?</vt:lpstr>
      <vt:lpstr>ZNSDG!XDO_?FINAL_MV?56?</vt:lpstr>
      <vt:lpstr>ZNSDG!XDO_?FINAL_NAME?55?</vt:lpstr>
      <vt:lpstr>ZNSDG!XDO_?FINAL_NAME?56?</vt:lpstr>
      <vt:lpstr>ZNSDG!XDO_?FINAL_PER_NET?55?</vt:lpstr>
      <vt:lpstr>ZNSDG!XDO_?FINAL_PER_NET?56?</vt:lpstr>
      <vt:lpstr>ZNSDG!XDO_?FINAL_QUANTITE?55?</vt:lpstr>
      <vt:lpstr>ZNSDG!XDO_?FINAL_QUANTITE?56?</vt:lpstr>
      <vt:lpstr>ZNSDG!XDO_?IND_02?55?</vt:lpstr>
      <vt:lpstr>ZNSDG!XDO_?IND_02?56?</vt:lpstr>
      <vt:lpstr>ZNSDG!XDO_?NAMCNAME?12?</vt:lpstr>
      <vt:lpstr>ZNSDG!XDO_?NOVAL?55?</vt:lpstr>
      <vt:lpstr>ZNSDG!XDO_?NOVAL?56?</vt:lpstr>
      <vt:lpstr>ZNSDG!XDO_?NPTF?12?</vt:lpstr>
      <vt:lpstr>ZNSDG!XDO_?RATING?55?</vt:lpstr>
      <vt:lpstr>ZNSDG!XDO_?RATING?56?</vt:lpstr>
      <vt:lpstr>ZNSDG!XDO_?YTM?55?</vt:lpstr>
      <vt:lpstr>ZNSDG!XDO_?YTM?56?</vt:lpstr>
      <vt:lpstr>ZNSDG!XDO_GROUP_?G_2?12?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2024-02-08T09:32:54Z</dcterms:created>
  <dcterms:modified xsi:type="dcterms:W3CDTF">2026-10-07T05:50:37Z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2026-09-02T17:30:38Z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7676370f-f2fa-42a6-aaf1-8cf33121c85c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